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ielena\Desktop\"/>
    </mc:Choice>
  </mc:AlternateContent>
  <bookViews>
    <workbookView xWindow="0" yWindow="0" windowWidth="25200" windowHeight="11985"/>
  </bookViews>
  <sheets>
    <sheet name="12" sheetId="32" r:id="rId1"/>
    <sheet name="postup vypracovania" sheetId="33" r:id="rId2"/>
  </sheets>
  <definedNames>
    <definedName name="iks" localSheetId="0">'12'!$A$282:$A$282</definedName>
    <definedName name="iks">#REF!</definedName>
    <definedName name="Mesiac" localSheetId="0">'12'!$A$293:$A$305</definedName>
    <definedName name="Mesiac">#REF!</definedName>
    <definedName name="_xlnm.Print_Area" localSheetId="0">'12'!$A$1:$O$273</definedName>
    <definedName name="práca" localSheetId="0">#REF!</definedName>
    <definedName name="práca">#REF!</definedName>
    <definedName name="Rok" localSheetId="0">'12'!$A$307:$A$313</definedName>
    <definedName name="Rok">#REF!</definedName>
    <definedName name="typ_dohody" localSheetId="0">'12'!$A$284:$A$291</definedName>
    <definedName name="typ_dohody">#REF!</definedName>
    <definedName name="výkaz" localSheetId="0">#REF!</definedName>
    <definedName name="výkaz">#REF!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5" i="32" l="1"/>
  <c r="E134" i="32"/>
  <c r="E133" i="32"/>
  <c r="E132" i="32"/>
  <c r="E131" i="32"/>
  <c r="F130" i="32" l="1"/>
  <c r="E130" i="32" s="1"/>
  <c r="G130" i="32" s="1"/>
  <c r="B383" i="32" l="1"/>
  <c r="B382" i="32"/>
  <c r="B381" i="32"/>
  <c r="B380" i="32"/>
  <c r="B379" i="32"/>
  <c r="B378" i="32"/>
  <c r="B377" i="32"/>
  <c r="B376" i="32"/>
  <c r="B356" i="32"/>
  <c r="B355" i="32"/>
  <c r="B354" i="32"/>
  <c r="B353" i="32"/>
  <c r="B352" i="32"/>
  <c r="B351" i="32"/>
  <c r="E207" i="32"/>
  <c r="E206" i="32"/>
  <c r="E205" i="32"/>
  <c r="E204" i="32"/>
  <c r="E203" i="32"/>
  <c r="E201" i="32"/>
  <c r="E200" i="32"/>
  <c r="E199" i="32"/>
  <c r="E198" i="32"/>
  <c r="E197" i="32"/>
  <c r="E195" i="32"/>
  <c r="E194" i="32"/>
  <c r="E193" i="32"/>
  <c r="E192" i="32"/>
  <c r="E191" i="32"/>
  <c r="E189" i="32"/>
  <c r="E188" i="32"/>
  <c r="E187" i="32"/>
  <c r="E186" i="32"/>
  <c r="E185" i="32"/>
  <c r="E183" i="32"/>
  <c r="E182" i="32"/>
  <c r="E181" i="32"/>
  <c r="E180" i="32"/>
  <c r="E179" i="32"/>
  <c r="E177" i="32"/>
  <c r="E176" i="32"/>
  <c r="E175" i="32"/>
  <c r="E174" i="32"/>
  <c r="E173" i="32"/>
  <c r="E171" i="32"/>
  <c r="E170" i="32"/>
  <c r="E169" i="32"/>
  <c r="E168" i="32"/>
  <c r="E167" i="32"/>
  <c r="E165" i="32"/>
  <c r="E164" i="32"/>
  <c r="E163" i="32"/>
  <c r="E162" i="32"/>
  <c r="E161" i="32"/>
  <c r="E159" i="32"/>
  <c r="E158" i="32"/>
  <c r="E157" i="32"/>
  <c r="E156" i="32"/>
  <c r="E155" i="32"/>
  <c r="E153" i="32"/>
  <c r="E152" i="32"/>
  <c r="E151" i="32"/>
  <c r="E150" i="32"/>
  <c r="E149" i="32"/>
  <c r="E147" i="32"/>
  <c r="E146" i="32"/>
  <c r="E145" i="32"/>
  <c r="E144" i="32"/>
  <c r="E143" i="32"/>
  <c r="E141" i="32"/>
  <c r="E140" i="32"/>
  <c r="E139" i="32"/>
  <c r="E138" i="32"/>
  <c r="E137" i="32"/>
  <c r="E129" i="32"/>
  <c r="E128" i="32"/>
  <c r="E127" i="32"/>
  <c r="E126" i="32"/>
  <c r="E125" i="32"/>
  <c r="E123" i="32"/>
  <c r="E122" i="32"/>
  <c r="E121" i="32"/>
  <c r="E120" i="32"/>
  <c r="E119" i="32"/>
  <c r="E117" i="32"/>
  <c r="E116" i="32"/>
  <c r="E115" i="32"/>
  <c r="E114" i="32"/>
  <c r="E113" i="32"/>
  <c r="E111" i="32"/>
  <c r="E110" i="32"/>
  <c r="E109" i="32"/>
  <c r="E108" i="32"/>
  <c r="E107" i="32"/>
  <c r="E105" i="32"/>
  <c r="E104" i="32"/>
  <c r="E103" i="32"/>
  <c r="E102" i="32"/>
  <c r="E101" i="32"/>
  <c r="E99" i="32"/>
  <c r="E98" i="32"/>
  <c r="E97" i="32"/>
  <c r="E96" i="32"/>
  <c r="E95" i="32"/>
  <c r="E93" i="32"/>
  <c r="E92" i="32"/>
  <c r="E91" i="32"/>
  <c r="E90" i="32"/>
  <c r="E89" i="32"/>
  <c r="E87" i="32"/>
  <c r="E86" i="32"/>
  <c r="E85" i="32"/>
  <c r="E84" i="32"/>
  <c r="E83" i="32"/>
  <c r="E81" i="32"/>
  <c r="E80" i="32"/>
  <c r="E79" i="32"/>
  <c r="E78" i="32"/>
  <c r="E77" i="32"/>
  <c r="E75" i="32"/>
  <c r="E74" i="32"/>
  <c r="E73" i="32"/>
  <c r="E72" i="32"/>
  <c r="E71" i="32"/>
  <c r="E69" i="32"/>
  <c r="E68" i="32"/>
  <c r="E67" i="32"/>
  <c r="E66" i="32"/>
  <c r="E65" i="32"/>
  <c r="E63" i="32"/>
  <c r="E62" i="32"/>
  <c r="E61" i="32"/>
  <c r="E60" i="32"/>
  <c r="E59" i="32"/>
  <c r="E57" i="32"/>
  <c r="E56" i="32"/>
  <c r="E55" i="32"/>
  <c r="E54" i="32"/>
  <c r="E53" i="32"/>
  <c r="E51" i="32"/>
  <c r="E50" i="32"/>
  <c r="E49" i="32"/>
  <c r="E48" i="32"/>
  <c r="E47" i="32"/>
  <c r="E45" i="32"/>
  <c r="E44" i="32"/>
  <c r="E43" i="32"/>
  <c r="E42" i="32"/>
  <c r="E41" i="32"/>
  <c r="E39" i="32"/>
  <c r="E38" i="32"/>
  <c r="E37" i="32"/>
  <c r="E36" i="32"/>
  <c r="E35" i="32"/>
  <c r="E33" i="32"/>
  <c r="E32" i="32"/>
  <c r="E31" i="32"/>
  <c r="E30" i="32"/>
  <c r="E29" i="32"/>
  <c r="E27" i="32"/>
  <c r="E26" i="32"/>
  <c r="E25" i="32"/>
  <c r="E24" i="32"/>
  <c r="E23" i="32"/>
  <c r="D316" i="32" l="1"/>
  <c r="B22" i="32" s="1"/>
  <c r="D318" i="32"/>
  <c r="A28" i="32" s="1"/>
  <c r="A34" i="32" s="1"/>
  <c r="A40" i="32" s="1"/>
  <c r="F22" i="32"/>
  <c r="E22" i="32" s="1"/>
  <c r="F112" i="32"/>
  <c r="E112" i="32" s="1"/>
  <c r="G112" i="32" s="1"/>
  <c r="F118" i="32"/>
  <c r="E118" i="32" s="1"/>
  <c r="G118" i="32" s="1"/>
  <c r="F160" i="32"/>
  <c r="E160" i="32" s="1"/>
  <c r="G160" i="32" s="1"/>
  <c r="F76" i="32"/>
  <c r="E76" i="32" s="1"/>
  <c r="G76" i="32" s="1"/>
  <c r="F34" i="32"/>
  <c r="E34" i="32" s="1"/>
  <c r="G34" i="32" s="1"/>
  <c r="F106" i="32"/>
  <c r="E106" i="32" s="1"/>
  <c r="G106" i="32" s="1"/>
  <c r="F28" i="32"/>
  <c r="E28" i="32" s="1"/>
  <c r="G28" i="32" s="1"/>
  <c r="F58" i="32"/>
  <c r="E58" i="32" s="1"/>
  <c r="G58" i="32" s="1"/>
  <c r="F124" i="32"/>
  <c r="E124" i="32" s="1"/>
  <c r="G124" i="32" s="1"/>
  <c r="F70" i="32"/>
  <c r="E70" i="32" s="1"/>
  <c r="G70" i="32" s="1"/>
  <c r="F82" i="32"/>
  <c r="E82" i="32" s="1"/>
  <c r="G82" i="32" s="1"/>
  <c r="F94" i="32"/>
  <c r="E94" i="32" s="1"/>
  <c r="G94" i="32" s="1"/>
  <c r="F64" i="32"/>
  <c r="E64" i="32" s="1"/>
  <c r="G64" i="32" s="1"/>
  <c r="F100" i="32"/>
  <c r="E100" i="32" s="1"/>
  <c r="G100" i="32" s="1"/>
  <c r="F46" i="32"/>
  <c r="E46" i="32" s="1"/>
  <c r="G46" i="32" s="1"/>
  <c r="F196" i="32"/>
  <c r="E196" i="32" s="1"/>
  <c r="G196" i="32" s="1"/>
  <c r="F40" i="32"/>
  <c r="E40" i="32" s="1"/>
  <c r="G40" i="32" s="1"/>
  <c r="F52" i="32"/>
  <c r="E52" i="32" s="1"/>
  <c r="G52" i="32" s="1"/>
  <c r="F88" i="32"/>
  <c r="E88" i="32" s="1"/>
  <c r="G88" i="32" s="1"/>
  <c r="F136" i="32"/>
  <c r="E136" i="32" s="1"/>
  <c r="G136" i="32" s="1"/>
  <c r="F154" i="32"/>
  <c r="E154" i="32" s="1"/>
  <c r="G154" i="32" s="1"/>
  <c r="F178" i="32"/>
  <c r="E178" i="32" s="1"/>
  <c r="G178" i="32" s="1"/>
  <c r="F202" i="32"/>
  <c r="E202" i="32" s="1"/>
  <c r="G202" i="32" s="1"/>
  <c r="F190" i="32"/>
  <c r="E190" i="32" s="1"/>
  <c r="G190" i="32" s="1"/>
  <c r="F184" i="32"/>
  <c r="E184" i="32" s="1"/>
  <c r="G184" i="32" s="1"/>
  <c r="F172" i="32"/>
  <c r="E172" i="32" s="1"/>
  <c r="G172" i="32" s="1"/>
  <c r="F166" i="32"/>
  <c r="E166" i="32" s="1"/>
  <c r="G166" i="32" s="1"/>
  <c r="F148" i="32"/>
  <c r="E148" i="32" s="1"/>
  <c r="G148" i="32" s="1"/>
  <c r="F142" i="32"/>
  <c r="E142" i="32" s="1"/>
  <c r="G142" i="32" s="1"/>
  <c r="B28" i="32" l="1"/>
  <c r="B34" i="32" s="1"/>
  <c r="B40" i="32" s="1"/>
  <c r="F208" i="32"/>
  <c r="E208" i="32"/>
  <c r="G22" i="32"/>
  <c r="G208" i="32" s="1"/>
  <c r="A46" i="32"/>
  <c r="A52" i="32" l="1"/>
  <c r="B46" i="32"/>
  <c r="A58" i="32" l="1"/>
  <c r="B52" i="32"/>
  <c r="A64" i="32" l="1"/>
  <c r="B58" i="32"/>
  <c r="A70" i="32" l="1"/>
  <c r="B64" i="32"/>
  <c r="A76" i="32" l="1"/>
  <c r="B70" i="32"/>
  <c r="A82" i="32" l="1"/>
  <c r="B76" i="32"/>
  <c r="A88" i="32" l="1"/>
  <c r="B82" i="32"/>
  <c r="A94" i="32" l="1"/>
  <c r="B88" i="32"/>
  <c r="A100" i="32" l="1"/>
  <c r="B94" i="32"/>
  <c r="A106" i="32" l="1"/>
  <c r="B100" i="32"/>
  <c r="A112" i="32" l="1"/>
  <c r="B106" i="32"/>
  <c r="A118" i="32" l="1"/>
  <c r="B112" i="32"/>
  <c r="A124" i="32" l="1"/>
  <c r="B118" i="32"/>
  <c r="A130" i="32" l="1"/>
  <c r="B124" i="32"/>
  <c r="A136" i="32" l="1"/>
  <c r="B130" i="32"/>
  <c r="A142" i="32" l="1"/>
  <c r="B136" i="32"/>
  <c r="A148" i="32" l="1"/>
  <c r="B142" i="32"/>
  <c r="A154" i="32" l="1"/>
  <c r="B148" i="32"/>
  <c r="A160" i="32" l="1"/>
  <c r="B154" i="32"/>
  <c r="A166" i="32" l="1"/>
  <c r="B160" i="32"/>
  <c r="A172" i="32" l="1"/>
  <c r="B166" i="32"/>
  <c r="A178" i="32" l="1"/>
  <c r="B172" i="32"/>
  <c r="A184" i="32" l="1"/>
  <c r="B178" i="32"/>
  <c r="A190" i="32" l="1"/>
  <c r="B184" i="32"/>
  <c r="A196" i="32" l="1"/>
  <c r="B190" i="32"/>
  <c r="A202" i="32" l="1"/>
  <c r="B196" i="32"/>
  <c r="B202" i="32" l="1"/>
</calcChain>
</file>

<file path=xl/sharedStrings.xml><?xml version="1.0" encoding="utf-8"?>
<sst xmlns="http://schemas.openxmlformats.org/spreadsheetml/2006/main" count="309" uniqueCount="137">
  <si>
    <t>Po</t>
  </si>
  <si>
    <t>Ut</t>
  </si>
  <si>
    <t xml:space="preserve"> </t>
  </si>
  <si>
    <t>St</t>
  </si>
  <si>
    <t>Št</t>
  </si>
  <si>
    <t>Pi</t>
  </si>
  <si>
    <t>So</t>
  </si>
  <si>
    <t>Ne</t>
  </si>
  <si>
    <t>Január</t>
  </si>
  <si>
    <t>Február</t>
  </si>
  <si>
    <t>slúžiaci na preukázanie vykonanej práce na základe</t>
  </si>
  <si>
    <t>Marec</t>
  </si>
  <si>
    <t xml:space="preserve">zo dňa: </t>
  </si>
  <si>
    <t>Apríl</t>
  </si>
  <si>
    <t>Máj</t>
  </si>
  <si>
    <t>Názov projektu:</t>
  </si>
  <si>
    <t>Jún</t>
  </si>
  <si>
    <t>Mesiac:</t>
  </si>
  <si>
    <t>Meno zamestnanca:</t>
  </si>
  <si>
    <t>Júl</t>
  </si>
  <si>
    <t>Rok:</t>
  </si>
  <si>
    <t>August</t>
  </si>
  <si>
    <t>September</t>
  </si>
  <si>
    <t>Deň</t>
  </si>
  <si>
    <t>Odpracované</t>
  </si>
  <si>
    <t>Október</t>
  </si>
  <si>
    <t>November</t>
  </si>
  <si>
    <t>od</t>
  </si>
  <si>
    <t>do</t>
  </si>
  <si>
    <t>December</t>
  </si>
  <si>
    <t>x</t>
  </si>
  <si>
    <t>Spolu hodín</t>
  </si>
  <si>
    <t>Áno</t>
  </si>
  <si>
    <t>Nie</t>
  </si>
  <si>
    <t>■</t>
  </si>
  <si>
    <t>Operačný program:</t>
  </si>
  <si>
    <t>Počet odpracovaných hodín za mesiac:</t>
  </si>
  <si>
    <t>Názov pracovnej pozície:</t>
  </si>
  <si>
    <t>Dátum</t>
  </si>
  <si>
    <t>Odpracované hodiny</t>
  </si>
  <si>
    <t>Počet hodín</t>
  </si>
  <si>
    <t>Od</t>
  </si>
  <si>
    <t>Do</t>
  </si>
  <si>
    <t>Spolu</t>
  </si>
  <si>
    <t>a)</t>
  </si>
  <si>
    <t xml:space="preserve">48 hodín týždenne, v prípade  pracovného pomeru </t>
  </si>
  <si>
    <t>pi</t>
  </si>
  <si>
    <t>po</t>
  </si>
  <si>
    <t>st</t>
  </si>
  <si>
    <t>so</t>
  </si>
  <si>
    <t>št</t>
  </si>
  <si>
    <t>ne</t>
  </si>
  <si>
    <t>ut</t>
  </si>
  <si>
    <t>ostatné</t>
  </si>
  <si>
    <t>Počet dní v mesiaci</t>
  </si>
  <si>
    <t>Index stĺpca tab (Počet dní v mesiaci)</t>
  </si>
  <si>
    <t>Číslo stĺpca tab s očísovanými dňami</t>
  </si>
  <si>
    <t>Začiatok mesiaca</t>
  </si>
  <si>
    <t>iks</t>
  </si>
  <si>
    <t>Kód ITMS 2014+projektu:</t>
  </si>
  <si>
    <t>Názov prijímateľa:</t>
  </si>
  <si>
    <t>Názov poskytovateľa:</t>
  </si>
  <si>
    <t>pracovná zmluva</t>
  </si>
  <si>
    <t>dohoda o vykonaní práce</t>
  </si>
  <si>
    <t>dohoda o pracovnej činnosti</t>
  </si>
  <si>
    <t>dohoda o brigádnickej práci študenta</t>
  </si>
  <si>
    <t>štátnozamestnanecký pomer</t>
  </si>
  <si>
    <t>mandátna zmluva</t>
  </si>
  <si>
    <t>iná bližšie nepomenovaná zmluva</t>
  </si>
  <si>
    <t>dňa:</t>
  </si>
  <si>
    <t>Nárokované 
hodiny</t>
  </si>
  <si>
    <t>2020 priestupný rok</t>
  </si>
  <si>
    <t>Prestávka na obed</t>
  </si>
  <si>
    <t>Počet odprac. hodín</t>
  </si>
  <si>
    <t>VYBRAŤ</t>
  </si>
  <si>
    <r>
      <t>hodiny</t>
    </r>
    <r>
      <rPr>
        <b/>
        <vertAlign val="superscript"/>
        <sz val="11"/>
        <rFont val="Times New Roman CE"/>
        <charset val="238"/>
      </rPr>
      <t>1</t>
    </r>
    <r>
      <rPr>
        <b/>
        <sz val="11"/>
        <rFont val="Times New Roman CE"/>
        <family val="1"/>
        <charset val="238"/>
      </rPr>
      <t xml:space="preserve"> </t>
    </r>
  </si>
  <si>
    <t>1) Činnosti a objem práce v pracovnom výkaze musia zodpovedať skutočne vykonanej práci v rámci vykazovaného obdobia a v súlade s evidenciou odpracovaného času u prijímateľa</t>
  </si>
  <si>
    <t>Pracovný výkaz</t>
  </si>
  <si>
    <t>Miesto výkonu práce:</t>
  </si>
  <si>
    <t xml:space="preserve">V   </t>
  </si>
  <si>
    <t>HH:MM</t>
  </si>
  <si>
    <t>Podpora a zvyšovanie kvality terénnej sociálnej práce</t>
  </si>
  <si>
    <t>Názov spolupracujúceho subjektu:</t>
  </si>
  <si>
    <t>IČO:</t>
  </si>
  <si>
    <t>číslo prac. zmluvy:</t>
  </si>
  <si>
    <t>Vykonávaná pracovná pozícia:</t>
  </si>
  <si>
    <r>
      <t>Vykonávaná práca</t>
    </r>
    <r>
      <rPr>
        <b/>
        <sz val="11"/>
        <rFont val="Times New Roman CE"/>
        <charset val="238"/>
      </rPr>
      <t>/miesto výkonu práce</t>
    </r>
  </si>
  <si>
    <t>Podpis zamestnanca:</t>
  </si>
  <si>
    <t>Tlač:</t>
  </si>
  <si>
    <t xml:space="preserve">Z dôvodu zjednodušeného výstupu je potrebné, v prípade súvislej pracovnej činnosti (t. j. bez prerušenia v rámci pracovného dňa), prázdne riadky pred tlačou skryť a to kliknutím na tlačítko "-" na ľavej strane hárka. V prípade súvislej pracovnej činnosti  počas celého mesiaca (t. j. súvislá činnosť v každom dni) je potrebné kliknúť na "1" v ľavom hornom rohu hárka.
Následne zostanú pre daný deň/mesiac sumárne údaje (po odpočítaním 1/2 h určenej na obed)
</t>
  </si>
  <si>
    <t>Pravidlá blokovania obsahu PV:</t>
  </si>
  <si>
    <t>PV nie je zablokovaný, ani inak chránený heslom a pod. Žiadne bunky nie sú uzavreté, preto je potrebné zachovať opatrnosť pri manipulácii a vyplňovaní buniek.</t>
  </si>
  <si>
    <t>Stĺpce:</t>
  </si>
  <si>
    <t>Nie je dovolené dopĺňať a vymazávať stĺpce.</t>
  </si>
  <si>
    <t>Riadky:</t>
  </si>
  <si>
    <t>Nie je možné dopĺňať riadky do časti, ktorá obsahuje rozpis dní.</t>
  </si>
  <si>
    <t>V prípade potreby je možné dopĺňať riadky do úvodnej časti.</t>
  </si>
  <si>
    <t>Prázdne (nevyplnené) riadky je možné vymazať.</t>
  </si>
  <si>
    <t>Bunky:</t>
  </si>
  <si>
    <t>Niektoré bunky obsahujú vzorce pre automatické zrátanie údajov, tie sa nemajú vymazať (v nevyplnenom PV ide o bunky, v ktorých je údaj 0:00).</t>
  </si>
  <si>
    <t>Pravidlá kopírovania PV:</t>
  </si>
  <si>
    <t>Je možné kopírovať súbor alebo celý hárok. Automatický výpočet hodín bude fungovať naďalej.</t>
  </si>
  <si>
    <t>Nie je možné kopírovať len ručne vybraný rozsah PV. Po prekopírovaní nebude fungovať automatický výpočet.</t>
  </si>
  <si>
    <t>Pravidlá vyplňovania:</t>
  </si>
  <si>
    <t>Nevpisovať údaje do oranžových polí</t>
  </si>
  <si>
    <t>Návod na vyplnenie pracovného výkazu :</t>
  </si>
  <si>
    <t xml:space="preserve">doplnenie údajov o spolupracujúcom subjekte, osobe predkladajúcej pracovný výkaz </t>
  </si>
  <si>
    <t xml:space="preserve">výber časového obdobia (mesiac, rok), za ktoré sa pracovný výkaz predkladá (rozbaľovník) </t>
  </si>
  <si>
    <r>
      <t xml:space="preserve">číselné údaje vpisovať </t>
    </r>
    <r>
      <rPr>
        <b/>
        <sz val="11"/>
        <color rgb="FF0070C0"/>
        <rFont val="Calibri"/>
        <family val="2"/>
        <charset val="238"/>
        <scheme val="minor"/>
      </rPr>
      <t xml:space="preserve"> len do bielych polí </t>
    </r>
    <r>
      <rPr>
        <sz val="11"/>
        <color theme="1"/>
        <rFont val="Calibri"/>
        <family val="2"/>
        <charset val="238"/>
        <scheme val="minor"/>
      </rPr>
      <t xml:space="preserve">stĺpcov C, D, G  </t>
    </r>
  </si>
  <si>
    <t xml:space="preserve"> supervízia</t>
  </si>
  <si>
    <t>dovolenka</t>
  </si>
  <si>
    <t>PN (pracovná neschopnosť)</t>
  </si>
  <si>
    <t xml:space="preserve">OČR (ošetrenie člena rodiny) </t>
  </si>
  <si>
    <t xml:space="preserve">návšteva lekára, sprevádzanie člena rodiny a pod. </t>
  </si>
  <si>
    <t xml:space="preserve"> výkon terénnej sociálnej práce (pri TSP), výkon terénnej práce (pri TP)</t>
  </si>
  <si>
    <t xml:space="preserve"> vzdelávanie-NP TSP II (organizované v rámci aktivít NP TSP II), vzdelávanie-iné</t>
  </si>
  <si>
    <t xml:space="preserve"> vyplniť popis výkonu pracovných činností, resp. prekážok v práci, odporúčané činnosti :</t>
  </si>
  <si>
    <t>1. Podieľali ste sa v danom mesiaci aj na implementácií iných projektov z prostriedkov EÚ?</t>
  </si>
  <si>
    <t>Ak áno, ku každému uveďte:</t>
  </si>
  <si>
    <t>Pracovnoprávny resp. iný právny vzťah k prijímateľovi v rámci projektu:</t>
  </si>
  <si>
    <t>2. Mali ste uzatvorený pracovnoprávny vzťah alebo obdobný pracovný vzťah mimo projektov financovaných z prostriedkov EÚ?</t>
  </si>
  <si>
    <t xml:space="preserve">Ak áno, uveďte nasledujúce: </t>
  </si>
  <si>
    <t>Obchodné meno zamestnávateľa:</t>
  </si>
  <si>
    <t>IČO</t>
  </si>
  <si>
    <r>
      <t>VYHLÁSENIE OSOBY PREDKLADAJÚCEJ PRACOVNÝ VÝKAZ:</t>
    </r>
    <r>
      <rPr>
        <sz val="9"/>
        <rFont val="Times New Roman"/>
        <family val="1"/>
        <charset val="238"/>
      </rPr>
      <t xml:space="preserve"> </t>
    </r>
  </si>
  <si>
    <t xml:space="preserve">5. Svojim podpisom potvrdzujem správnosť a pravdivosť uvedených údajov. Vyhlasujem, že som si vedomý/á právnych dôsledkov nepravdivého vyhlásenia. </t>
  </si>
  <si>
    <t>4. V prípade pracovného pomeru uzatvoreného v zmysle Zákonníka práce, prekročil celkový odpracovaný čas kumulatívne:</t>
  </si>
  <si>
    <t>2) postačuje vyplniť len tie dni, ktoré sa kryjú s dňami nárokovanými prostredníctvom tohto pracovného výkazu</t>
  </si>
  <si>
    <t>4) ak áno, priložiť zdôvodnenie</t>
  </si>
  <si>
    <t>5) resp. ním poverená osoba</t>
  </si>
  <si>
    <t>3) ak áno, upraviť výšku nárokovaných hodin za relevantný deň</t>
  </si>
  <si>
    <t>Prehľad odpracovaných hodín za deň²:</t>
  </si>
  <si>
    <t>Prehľad odpracovaných hodín za deň na projekte²:</t>
  </si>
  <si>
    <r>
      <t>3. Bol prekročený pracovný čas 12 hodín na deň kumulatívne za všetky pracovné pozície u všetkých zamestnávateľov³</t>
    </r>
    <r>
      <rPr>
        <vertAlign val="superscript"/>
        <sz val="9"/>
        <rFont val="Times New Roman"/>
        <family val="1"/>
        <charset val="238"/>
      </rPr>
      <t xml:space="preserve"> </t>
    </r>
    <r>
      <rPr>
        <sz val="9"/>
        <rFont val="Times New Roman"/>
        <family val="1"/>
        <charset val="238"/>
      </rPr>
      <t>v danom mesiaci?</t>
    </r>
  </si>
  <si>
    <r>
      <t>Áno</t>
    </r>
    <r>
      <rPr>
        <vertAlign val="superscript"/>
        <sz val="9"/>
        <rFont val="Times New Roman"/>
        <family val="1"/>
        <charset val="238"/>
      </rPr>
      <t>4</t>
    </r>
  </si>
  <si>
    <r>
      <t>Meno a priezvisko štatutárneho zástupcu, funkcia oprávnenej osoby</t>
    </r>
    <r>
      <rPr>
        <vertAlign val="superscript"/>
        <sz val="9"/>
        <rFont val="Times New Roman"/>
        <family val="1"/>
        <charset val="238"/>
      </rPr>
      <t>5</t>
    </r>
    <r>
      <rPr>
        <sz val="9"/>
        <rFont val="Times New Roman"/>
        <family val="1"/>
        <charset val="238"/>
      </rPr>
      <t>:</t>
    </r>
  </si>
  <si>
    <r>
      <t>Podpis štatutárneho zástupcu a pečiatka Spolupracujúceho subjektu</t>
    </r>
    <r>
      <rPr>
        <vertAlign val="superscript"/>
        <sz val="9"/>
        <rFont val="Times New Roman"/>
        <family val="1"/>
        <charset val="238"/>
      </rPr>
      <t>5</t>
    </r>
    <r>
      <rPr>
        <sz val="9"/>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</si>
</sst>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quot;€&quot;"/>
    <numFmt numFmtId="165" formatCode="d/m/yyyy;@"/>
    <numFmt numFmtId="166" formatCode="#&quot;.&quot;"/>
    <numFmt numFmtId="167" formatCode="[h]:mm"/>
    <numFmt numFmtId="168" formatCode="0.000"/>
    <numFmt numFmtId="169" formatCode="dd/mm/yyyy"/>
  </numFmts>
  <fonts count="44" x14ac:knownFonts="1">
    <font>
      <sz val="11"/>
      <color theme="1"/>
      <name val="Calibri"/>
      <family val="2"/>
      <charset val="238"/>
      <scheme val="minor"/>
    </font>
    <font>
      <b/>
      <sz val="11"/>
      <color theme="1"/>
      <name val="Calibri"/>
      <family val="2"/>
      <charset val="238"/>
      <scheme val="minor"/>
    </font>
    <font>
      <sz val="10"/>
      <name val="Times New Roman CE"/>
      <family val="1"/>
      <charset val="238"/>
    </font>
    <font>
      <b/>
      <sz val="14"/>
      <name val="Times New Roman CE"/>
      <family val="1"/>
      <charset val="238"/>
    </font>
    <font>
      <b/>
      <sz val="10"/>
      <name val="Times New Roman CE"/>
      <family val="1"/>
      <charset val="238"/>
    </font>
    <font>
      <sz val="11"/>
      <name val="Times New Roman CE"/>
      <family val="1"/>
      <charset val="238"/>
    </font>
    <font>
      <sz val="11"/>
      <name val="Times New Roman"/>
      <family val="1"/>
      <charset val="238"/>
    </font>
    <font>
      <sz val="10"/>
      <name val="Times New Roman"/>
      <family val="1"/>
      <charset val="238"/>
    </font>
    <font>
      <sz val="11"/>
      <name val="Times New Roman CE"/>
      <charset val="238"/>
    </font>
    <font>
      <sz val="11"/>
      <name val="Arial CE"/>
      <charset val="238"/>
    </font>
    <font>
      <b/>
      <sz val="11"/>
      <name val="Times New Roman CE"/>
      <family val="1"/>
      <charset val="238"/>
    </font>
    <font>
      <b/>
      <vertAlign val="superscript"/>
      <sz val="11"/>
      <name val="Times New Roman CE"/>
      <charset val="238"/>
    </font>
    <font>
      <b/>
      <sz val="10"/>
      <name val="Times New Roman"/>
      <family val="1"/>
      <charset val="238"/>
    </font>
    <font>
      <sz val="10"/>
      <name val="Arial CE"/>
      <charset val="238"/>
    </font>
    <font>
      <b/>
      <sz val="12"/>
      <name val="Times New Roman CE"/>
      <family val="1"/>
      <charset val="238"/>
    </font>
    <font>
      <b/>
      <sz val="9"/>
      <name val="Times New Roman"/>
      <family val="1"/>
      <charset val="238"/>
    </font>
    <font>
      <sz val="9"/>
      <name val="Times New Roman"/>
      <family val="1"/>
      <charset val="238"/>
    </font>
    <font>
      <vertAlign val="superscript"/>
      <sz val="9"/>
      <name val="Times New Roman"/>
      <family val="1"/>
      <charset val="238"/>
    </font>
    <font>
      <b/>
      <sz val="11"/>
      <name val="Times New Roman"/>
      <family val="1"/>
      <charset val="238"/>
    </font>
    <font>
      <sz val="12"/>
      <name val="Times New Roman"/>
      <family val="1"/>
      <charset val="238"/>
    </font>
    <font>
      <sz val="7"/>
      <name val="Times New Roman"/>
      <family val="1"/>
      <charset val="238"/>
    </font>
    <font>
      <b/>
      <sz val="11"/>
      <name val="Times New Roman CE"/>
      <charset val="238"/>
    </font>
    <font>
      <sz val="9"/>
      <color theme="0" tint="-0.499984740745262"/>
      <name val="Times New Roman"/>
      <family val="1"/>
      <charset val="238"/>
    </font>
    <font>
      <b/>
      <sz val="12"/>
      <name val="Arial"/>
      <family val="2"/>
      <charset val="238"/>
    </font>
    <font>
      <sz val="9"/>
      <color theme="1"/>
      <name val="Times New Roman"/>
      <family val="1"/>
      <charset val="238"/>
    </font>
    <font>
      <b/>
      <sz val="11"/>
      <name val="Arial CE"/>
      <charset val="238"/>
    </font>
    <font>
      <sz val="11"/>
      <name val="Arial"/>
      <family val="2"/>
      <charset val="238"/>
    </font>
    <font>
      <sz val="11"/>
      <color theme="1"/>
      <name val="Calibri"/>
      <family val="2"/>
      <charset val="238"/>
      <scheme val="minor"/>
    </font>
    <font>
      <b/>
      <sz val="12"/>
      <color theme="1"/>
      <name val="Times New Roman CE"/>
      <family val="1"/>
      <charset val="238"/>
    </font>
    <font>
      <sz val="11"/>
      <color rgb="FFFF0000"/>
      <name val="Times New Roman"/>
      <family val="1"/>
      <charset val="238"/>
    </font>
    <font>
      <b/>
      <i/>
      <sz val="11"/>
      <name val="Times New Roman"/>
      <family val="1"/>
      <charset val="238"/>
    </font>
    <font>
      <b/>
      <i/>
      <sz val="10"/>
      <name val="Times New Roman"/>
      <family val="1"/>
      <charset val="238"/>
    </font>
    <font>
      <b/>
      <i/>
      <sz val="10"/>
      <name val="Calibri"/>
      <family val="2"/>
      <charset val="238"/>
      <scheme val="minor"/>
    </font>
    <font>
      <sz val="14"/>
      <name val="Calibri"/>
      <family val="2"/>
      <charset val="238"/>
      <scheme val="minor"/>
    </font>
    <font>
      <b/>
      <sz val="12"/>
      <color theme="1"/>
      <name val="Times New Roman"/>
      <family val="1"/>
      <charset val="238"/>
    </font>
    <font>
      <b/>
      <sz val="12"/>
      <color rgb="FF00B050"/>
      <name val="Calibri"/>
      <family val="2"/>
      <charset val="238"/>
      <scheme val="minor"/>
    </font>
    <font>
      <sz val="11"/>
      <name val="Calibri"/>
      <family val="2"/>
      <charset val="238"/>
      <scheme val="minor"/>
    </font>
    <font>
      <sz val="12"/>
      <color rgb="FF00B050"/>
      <name val="Times New Roman"/>
      <family val="1"/>
      <charset val="238"/>
    </font>
    <font>
      <sz val="12"/>
      <color rgb="FF00B050"/>
      <name val="Calibri"/>
      <family val="2"/>
      <charset val="238"/>
      <scheme val="minor"/>
    </font>
    <font>
      <u/>
      <sz val="11"/>
      <color theme="1"/>
      <name val="Calibri"/>
      <family val="2"/>
      <charset val="238"/>
      <scheme val="minor"/>
    </font>
    <font>
      <b/>
      <sz val="11"/>
      <color rgb="FF0070C0"/>
      <name val="Calibri"/>
      <family val="2"/>
      <charset val="238"/>
      <scheme val="minor"/>
    </font>
    <font>
      <i/>
      <sz val="11"/>
      <color theme="1"/>
      <name val="Calibri"/>
      <family val="2"/>
      <charset val="238"/>
      <scheme val="minor"/>
    </font>
    <font>
      <sz val="9"/>
      <color rgb="FFFF0000"/>
      <name val="Times New Roman"/>
      <family val="1"/>
      <charset val="238"/>
    </font>
    <font>
      <b/>
      <sz val="9"/>
      <color rgb="FFFF0000"/>
      <name val="Times New Roman"/>
      <family val="1"/>
      <charset val="238"/>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style="medium">
        <color indexed="64"/>
      </left>
      <right/>
      <top/>
      <bottom style="medium">
        <color indexed="64"/>
      </bottom>
      <diagonal/>
    </border>
    <border>
      <left/>
      <right/>
      <top style="thin">
        <color auto="1"/>
      </top>
      <bottom/>
      <diagonal/>
    </border>
    <border>
      <left/>
      <right/>
      <top/>
      <bottom style="thin">
        <color auto="1"/>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auto="1"/>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7" fillId="0" borderId="0"/>
  </cellStyleXfs>
  <cellXfs count="243">
    <xf numFmtId="0" fontId="0" fillId="0" borderId="0" xfId="0"/>
    <xf numFmtId="0" fontId="0" fillId="0" borderId="0" xfId="0" applyFill="1" applyProtection="1"/>
    <xf numFmtId="0" fontId="0" fillId="0" borderId="0" xfId="0" applyProtection="1"/>
    <xf numFmtId="49" fontId="19" fillId="0" borderId="0" xfId="0" applyNumberFormat="1" applyFont="1" applyBorder="1" applyAlignment="1" applyProtection="1">
      <alignment vertical="top"/>
      <protection locked="0"/>
    </xf>
    <xf numFmtId="0" fontId="1" fillId="0" borderId="0" xfId="0" applyFont="1" applyProtection="1"/>
    <xf numFmtId="0" fontId="0" fillId="0" borderId="0" xfId="0" applyAlignment="1" applyProtection="1">
      <alignment horizontal="left"/>
    </xf>
    <xf numFmtId="0" fontId="0" fillId="4" borderId="0" xfId="0" applyFill="1" applyProtection="1"/>
    <xf numFmtId="0" fontId="0" fillId="0" borderId="0" xfId="0"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center" vertical="center"/>
    </xf>
    <xf numFmtId="0" fontId="1" fillId="3" borderId="10" xfId="0" applyFont="1" applyFill="1" applyBorder="1" applyAlignment="1" applyProtection="1">
      <alignment horizontal="center" vertical="center"/>
    </xf>
    <xf numFmtId="0" fontId="0" fillId="0" borderId="0" xfId="0" applyFont="1" applyFill="1" applyProtection="1"/>
    <xf numFmtId="0" fontId="1" fillId="0" borderId="0" xfId="0" applyFont="1" applyFill="1" applyProtection="1"/>
    <xf numFmtId="0" fontId="16" fillId="0" borderId="0" xfId="0" applyFont="1" applyProtection="1">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6" fillId="0" borderId="0" xfId="0" applyFont="1" applyBorder="1" applyAlignment="1" applyProtection="1">
      <alignment horizontal="left"/>
      <protection locked="0"/>
    </xf>
    <xf numFmtId="0" fontId="6" fillId="0" borderId="0" xfId="0" applyFont="1" applyProtection="1">
      <protection locked="0"/>
    </xf>
    <xf numFmtId="46" fontId="6" fillId="0" borderId="0" xfId="0" applyNumberFormat="1" applyFont="1" applyProtection="1">
      <protection locked="0"/>
    </xf>
    <xf numFmtId="0" fontId="6" fillId="0" borderId="0" xfId="0" applyFont="1" applyAlignment="1" applyProtection="1">
      <protection locked="0"/>
    </xf>
    <xf numFmtId="0" fontId="6" fillId="0" borderId="0" xfId="0" applyFont="1" applyAlignment="1" applyProtection="1">
      <alignment horizontal="center"/>
      <protection locked="0"/>
    </xf>
    <xf numFmtId="0" fontId="9" fillId="0" borderId="0" xfId="0" applyFont="1" applyProtection="1">
      <protection locked="0"/>
    </xf>
    <xf numFmtId="0" fontId="6" fillId="0" borderId="0" xfId="0" applyFont="1" applyFill="1" applyProtection="1">
      <protection locked="0"/>
    </xf>
    <xf numFmtId="0" fontId="0" fillId="0" borderId="0" xfId="0" applyProtection="1">
      <protection locked="0"/>
    </xf>
    <xf numFmtId="0" fontId="15" fillId="0" borderId="0" xfId="0" applyFont="1" applyProtection="1">
      <protection locked="0"/>
    </xf>
    <xf numFmtId="0" fontId="16" fillId="0" borderId="0" xfId="0" applyFont="1" applyAlignment="1" applyProtection="1">
      <alignment horizontal="center"/>
      <protection locked="0"/>
    </xf>
    <xf numFmtId="0" fontId="16" fillId="0" borderId="0" xfId="0" applyFont="1" applyAlignment="1" applyProtection="1">
      <alignment horizontal="right"/>
      <protection locked="0"/>
    </xf>
    <xf numFmtId="0" fontId="20" fillId="0" borderId="0" xfId="0" applyFont="1" applyAlignment="1" applyProtection="1">
      <alignment horizontal="left" vertical="center"/>
      <protection locked="0"/>
    </xf>
    <xf numFmtId="14" fontId="6" fillId="0" borderId="0" xfId="0" applyNumberFormat="1" applyFont="1" applyBorder="1" applyAlignment="1" applyProtection="1">
      <alignment horizontal="right"/>
      <protection locked="0"/>
    </xf>
    <xf numFmtId="0" fontId="8" fillId="0" borderId="0" xfId="0" applyFont="1" applyFill="1" applyAlignment="1" applyProtection="1">
      <alignment horizontal="left"/>
      <protection locked="0"/>
    </xf>
    <xf numFmtId="0" fontId="8" fillId="0" borderId="0" xfId="0" applyFont="1" applyFill="1" applyAlignment="1" applyProtection="1">
      <protection locked="0"/>
    </xf>
    <xf numFmtId="167" fontId="26" fillId="0" borderId="8" xfId="0" applyNumberFormat="1" applyFont="1" applyFill="1" applyBorder="1" applyAlignment="1" applyProtection="1">
      <alignment horizontal="right" vertical="center"/>
      <protection locked="0"/>
    </xf>
    <xf numFmtId="167" fontId="25" fillId="6" borderId="7" xfId="0" applyNumberFormat="1" applyFont="1" applyFill="1" applyBorder="1" applyAlignment="1" applyProtection="1">
      <alignment horizontal="right" vertical="center"/>
    </xf>
    <xf numFmtId="167" fontId="26" fillId="6" borderId="8" xfId="0" applyNumberFormat="1" applyFont="1" applyFill="1" applyBorder="1" applyAlignment="1" applyProtection="1">
      <alignment horizontal="right" vertical="center"/>
    </xf>
    <xf numFmtId="167" fontId="26" fillId="0" borderId="15" xfId="0" applyNumberFormat="1" applyFont="1" applyFill="1" applyBorder="1" applyAlignment="1" applyProtection="1">
      <alignment horizontal="right" vertical="center"/>
      <protection locked="0"/>
    </xf>
    <xf numFmtId="0" fontId="9" fillId="6" borderId="0" xfId="0" applyNumberFormat="1" applyFont="1" applyFill="1" applyBorder="1" applyAlignment="1" applyProtection="1">
      <alignment vertical="center"/>
    </xf>
    <xf numFmtId="167" fontId="23" fillId="5" borderId="10" xfId="0" applyNumberFormat="1" applyFont="1" applyFill="1" applyBorder="1" applyAlignment="1" applyProtection="1">
      <alignment horizontal="right" vertical="center"/>
    </xf>
    <xf numFmtId="167" fontId="23" fillId="5" borderId="11" xfId="0" applyNumberFormat="1" applyFont="1" applyFill="1" applyBorder="1" applyAlignment="1" applyProtection="1">
      <alignment horizontal="right" vertical="center"/>
    </xf>
    <xf numFmtId="0" fontId="0" fillId="0" borderId="0" xfId="0" applyFill="1" applyProtection="1">
      <protection locked="0"/>
    </xf>
    <xf numFmtId="0" fontId="2" fillId="0" borderId="0" xfId="0" applyFont="1" applyProtection="1">
      <protection locked="0"/>
    </xf>
    <xf numFmtId="0" fontId="5" fillId="0" borderId="0" xfId="0" applyFont="1" applyProtection="1">
      <protection locked="0"/>
    </xf>
    <xf numFmtId="0" fontId="5" fillId="0" borderId="0" xfId="0" applyFont="1" applyFill="1" applyAlignment="1" applyProtection="1">
      <alignment horizontal="left"/>
      <protection locked="0"/>
    </xf>
    <xf numFmtId="0" fontId="21" fillId="0" borderId="0" xfId="0" applyFont="1" applyFill="1" applyAlignment="1" applyProtection="1">
      <alignment horizontal="left"/>
      <protection locked="0"/>
    </xf>
    <xf numFmtId="0" fontId="7" fillId="0" borderId="0" xfId="0" applyFont="1" applyFill="1" applyProtection="1">
      <protection locked="0"/>
    </xf>
    <xf numFmtId="0" fontId="7" fillId="0" borderId="0" xfId="0" applyFont="1" applyProtection="1">
      <protection locked="0"/>
    </xf>
    <xf numFmtId="0" fontId="18" fillId="0" borderId="0" xfId="0" applyFont="1" applyFill="1" applyAlignment="1" applyProtection="1">
      <alignment horizontal="center" vertical="center"/>
      <protection locked="0"/>
    </xf>
    <xf numFmtId="0" fontId="6" fillId="0" borderId="0" xfId="0" applyFont="1" applyFill="1" applyAlignment="1" applyProtection="1">
      <protection locked="0"/>
    </xf>
    <xf numFmtId="165" fontId="18" fillId="0" borderId="0" xfId="0" applyNumberFormat="1" applyFont="1" applyFill="1" applyAlignment="1" applyProtection="1">
      <alignment horizontal="left" vertical="center"/>
      <protection locked="0"/>
    </xf>
    <xf numFmtId="0" fontId="8" fillId="0" borderId="0" xfId="0" applyFont="1" applyAlignment="1" applyProtection="1">
      <alignment horizontal="left"/>
      <protection locked="0"/>
    </xf>
    <xf numFmtId="0" fontId="5" fillId="0" borderId="0" xfId="0" applyFont="1" applyFill="1" applyProtection="1">
      <protection locked="0"/>
    </xf>
    <xf numFmtId="0" fontId="18" fillId="0" borderId="0" xfId="0" applyFont="1" applyFill="1" applyAlignment="1" applyProtection="1">
      <alignment horizontal="left"/>
      <protection locked="0"/>
    </xf>
    <xf numFmtId="0" fontId="9" fillId="0" borderId="0" xfId="0" applyFont="1" applyFill="1" applyProtection="1">
      <protection locked="0"/>
    </xf>
    <xf numFmtId="49" fontId="21" fillId="0" borderId="0" xfId="0" applyNumberFormat="1" applyFont="1" applyFill="1" applyAlignment="1" applyProtection="1">
      <protection locked="0"/>
    </xf>
    <xf numFmtId="2" fontId="0" fillId="0" borderId="0" xfId="0" applyNumberFormat="1" applyProtection="1">
      <protection locked="0"/>
    </xf>
    <xf numFmtId="2" fontId="0" fillId="0" borderId="0" xfId="0" applyNumberFormat="1" applyFill="1" applyProtection="1">
      <protection locked="0"/>
    </xf>
    <xf numFmtId="166" fontId="5" fillId="0" borderId="5" xfId="0" applyNumberFormat="1" applyFont="1" applyFill="1" applyBorder="1" applyAlignment="1" applyProtection="1">
      <alignment horizontal="center" vertical="center"/>
      <protection locked="0"/>
    </xf>
    <xf numFmtId="0" fontId="0" fillId="0" borderId="0" xfId="0" applyFill="1" applyAlignment="1" applyProtection="1">
      <alignment horizontal="left"/>
      <protection locked="0"/>
    </xf>
    <xf numFmtId="49" fontId="12" fillId="0" borderId="0" xfId="0" applyNumberFormat="1" applyFont="1" applyProtection="1">
      <protection locked="0"/>
    </xf>
    <xf numFmtId="0" fontId="13" fillId="0" borderId="0" xfId="0" applyFont="1" applyFill="1" applyProtection="1">
      <protection locked="0"/>
    </xf>
    <xf numFmtId="0" fontId="9" fillId="0" borderId="0" xfId="0" applyNumberFormat="1" applyFont="1" applyFill="1" applyBorder="1" applyAlignment="1" applyProtection="1">
      <alignment vertical="center"/>
      <protection locked="0"/>
    </xf>
    <xf numFmtId="168" fontId="0" fillId="0" borderId="0" xfId="0" applyNumberFormat="1" applyProtection="1">
      <protection locked="0"/>
    </xf>
    <xf numFmtId="0" fontId="14" fillId="0" borderId="4" xfId="0" applyFont="1" applyFill="1" applyBorder="1" applyAlignment="1" applyProtection="1">
      <protection locked="0"/>
    </xf>
    <xf numFmtId="164" fontId="23" fillId="0" borderId="4" xfId="0" applyNumberFormat="1" applyFont="1" applyFill="1" applyBorder="1" applyAlignment="1" applyProtection="1">
      <protection locked="0"/>
    </xf>
    <xf numFmtId="20" fontId="2" fillId="0" borderId="0" xfId="0" applyNumberFormat="1" applyFont="1" applyBorder="1" applyAlignment="1" applyProtection="1">
      <alignment vertical="top" wrapText="1"/>
      <protection locked="0"/>
    </xf>
    <xf numFmtId="20" fontId="2" fillId="0" borderId="4" xfId="0" applyNumberFormat="1" applyFont="1" applyBorder="1" applyAlignment="1" applyProtection="1">
      <alignment vertical="top" wrapText="1"/>
      <protection locked="0"/>
    </xf>
    <xf numFmtId="0" fontId="0" fillId="0" borderId="0" xfId="0" applyBorder="1" applyProtection="1">
      <protection locked="0"/>
    </xf>
    <xf numFmtId="0" fontId="16" fillId="0" borderId="0" xfId="0" applyFont="1" applyBorder="1" applyAlignment="1" applyProtection="1">
      <alignment horizontal="center"/>
      <protection locked="0"/>
    </xf>
    <xf numFmtId="0" fontId="16" fillId="0" borderId="0" xfId="0" applyFont="1" applyBorder="1" applyAlignment="1" applyProtection="1">
      <alignment vertical="center"/>
      <protection locked="0"/>
    </xf>
    <xf numFmtId="0" fontId="16" fillId="0" borderId="0" xfId="0" applyFont="1" applyBorder="1" applyAlignment="1" applyProtection="1">
      <protection locked="0"/>
    </xf>
    <xf numFmtId="0" fontId="15" fillId="0" borderId="0" xfId="0" applyFont="1" applyBorder="1" applyAlignment="1" applyProtection="1">
      <alignment vertical="center"/>
      <protection locked="0"/>
    </xf>
    <xf numFmtId="0" fontId="16" fillId="0" borderId="0" xfId="0" applyFont="1" applyAlignment="1" applyProtection="1">
      <alignment wrapText="1"/>
      <protection locked="0"/>
    </xf>
    <xf numFmtId="0" fontId="16" fillId="0" borderId="0" xfId="0" applyFont="1" applyAlignment="1" applyProtection="1">
      <alignment vertical="top" wrapText="1"/>
      <protection locked="0"/>
    </xf>
    <xf numFmtId="0" fontId="0" fillId="0" borderId="0" xfId="0" applyFill="1" applyAlignment="1" applyProtection="1">
      <alignment vertical="top" wrapText="1"/>
      <protection locked="0"/>
    </xf>
    <xf numFmtId="0" fontId="0" fillId="0" borderId="0" xfId="0" applyAlignment="1" applyProtection="1">
      <alignment vertical="top" wrapText="1"/>
      <protection locked="0"/>
    </xf>
    <xf numFmtId="0" fontId="24" fillId="0" borderId="0" xfId="0" applyFont="1" applyProtection="1">
      <protection locked="0"/>
    </xf>
    <xf numFmtId="0" fontId="0" fillId="0" borderId="0" xfId="0" applyFill="1" applyBorder="1" applyProtection="1">
      <protection locked="0"/>
    </xf>
    <xf numFmtId="0" fontId="0" fillId="0" borderId="0" xfId="0" applyAlignment="1" applyProtection="1">
      <alignment horizontal="left"/>
      <protection locked="0"/>
    </xf>
    <xf numFmtId="166" fontId="26" fillId="6" borderId="5" xfId="0" applyNumberFormat="1" applyFont="1" applyFill="1" applyBorder="1" applyAlignment="1" applyProtection="1">
      <alignment horizontal="center" vertical="center"/>
    </xf>
    <xf numFmtId="166" fontId="26" fillId="0" borderId="5" xfId="0" applyNumberFormat="1" applyFont="1" applyFill="1" applyBorder="1" applyAlignment="1" applyProtection="1">
      <alignment horizontal="center" vertical="center"/>
      <protection locked="0"/>
    </xf>
    <xf numFmtId="166" fontId="26" fillId="0" borderId="26" xfId="0" applyNumberFormat="1" applyFont="1" applyFill="1" applyBorder="1" applyAlignment="1" applyProtection="1">
      <alignment horizontal="center" vertical="center"/>
      <protection locked="0"/>
    </xf>
    <xf numFmtId="166" fontId="26" fillId="6" borderId="32"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vertical="center"/>
      <protection locked="0"/>
    </xf>
    <xf numFmtId="0" fontId="9" fillId="6" borderId="15" xfId="0" applyNumberFormat="1" applyFont="1" applyFill="1" applyBorder="1" applyAlignment="1" applyProtection="1">
      <alignment vertical="center"/>
    </xf>
    <xf numFmtId="0" fontId="10" fillId="7" borderId="14" xfId="0" applyFont="1" applyFill="1" applyBorder="1" applyAlignment="1" applyProtection="1">
      <alignment horizontal="center"/>
      <protection locked="0"/>
    </xf>
    <xf numFmtId="0" fontId="10" fillId="7" borderId="28" xfId="0" applyFont="1" applyFill="1" applyBorder="1" applyAlignment="1" applyProtection="1">
      <alignment horizontal="center"/>
      <protection locked="0"/>
    </xf>
    <xf numFmtId="167" fontId="26" fillId="0" borderId="22" xfId="0" applyNumberFormat="1" applyFont="1" applyFill="1" applyBorder="1" applyAlignment="1" applyProtection="1">
      <alignment horizontal="right" vertical="center"/>
      <protection locked="0"/>
    </xf>
    <xf numFmtId="167" fontId="26" fillId="0" borderId="6" xfId="0" applyNumberFormat="1" applyFont="1" applyFill="1" applyBorder="1" applyAlignment="1" applyProtection="1">
      <alignment horizontal="right" vertical="center"/>
      <protection locked="0"/>
    </xf>
    <xf numFmtId="167" fontId="26" fillId="0" borderId="23" xfId="0" applyNumberFormat="1" applyFont="1" applyFill="1" applyBorder="1" applyAlignment="1" applyProtection="1">
      <alignment horizontal="right" vertical="center"/>
      <protection locked="0"/>
    </xf>
    <xf numFmtId="167" fontId="26" fillId="0" borderId="19" xfId="0" applyNumberFormat="1" applyFont="1" applyFill="1" applyBorder="1" applyAlignment="1" applyProtection="1">
      <alignment horizontal="right" vertical="center"/>
      <protection locked="0"/>
    </xf>
    <xf numFmtId="167" fontId="26" fillId="0" borderId="27" xfId="0" applyNumberFormat="1" applyFont="1" applyFill="1" applyBorder="1" applyAlignment="1" applyProtection="1">
      <alignment horizontal="right" vertical="center"/>
    </xf>
    <xf numFmtId="167" fontId="9" fillId="6" borderId="7" xfId="0" applyNumberFormat="1" applyFont="1" applyFill="1" applyBorder="1" applyAlignment="1" applyProtection="1">
      <alignment horizontal="right" vertical="center"/>
      <protection locked="0"/>
    </xf>
    <xf numFmtId="167" fontId="9" fillId="6" borderId="30" xfId="0" applyNumberFormat="1" applyFont="1" applyFill="1" applyBorder="1" applyAlignment="1" applyProtection="1">
      <alignment horizontal="right" vertical="center"/>
      <protection locked="0"/>
    </xf>
    <xf numFmtId="167" fontId="26" fillId="0" borderId="31" xfId="0" applyNumberFormat="1" applyFont="1" applyFill="1" applyBorder="1" applyAlignment="1" applyProtection="1">
      <alignment horizontal="right" vertical="center"/>
    </xf>
    <xf numFmtId="0" fontId="6" fillId="0" borderId="0" xfId="0" applyFont="1" applyFill="1" applyBorder="1" applyProtection="1">
      <protection locked="0"/>
    </xf>
    <xf numFmtId="0" fontId="6" fillId="0" borderId="0" xfId="0" applyFont="1" applyFill="1" applyAlignment="1" applyProtection="1">
      <alignment horizontal="left"/>
      <protection locked="0"/>
    </xf>
    <xf numFmtId="0" fontId="6" fillId="0" borderId="0" xfId="0" applyFont="1" applyAlignment="1" applyProtection="1">
      <alignment horizontal="left"/>
      <protection locked="0"/>
    </xf>
    <xf numFmtId="0" fontId="18" fillId="0" borderId="0" xfId="0" applyFont="1" applyBorder="1" applyAlignment="1" applyProtection="1">
      <alignment horizontal="left" vertical="center"/>
      <protection locked="0"/>
    </xf>
    <xf numFmtId="0" fontId="6" fillId="0" borderId="0" xfId="0" applyFont="1" applyAlignment="1" applyProtection="1">
      <alignment horizontal="left"/>
      <protection locked="0"/>
    </xf>
    <xf numFmtId="46" fontId="29" fillId="0" borderId="0" xfId="0" applyNumberFormat="1" applyFont="1" applyProtection="1">
      <protection locked="0"/>
    </xf>
    <xf numFmtId="0" fontId="31" fillId="8" borderId="0" xfId="0" applyFont="1" applyFill="1" applyBorder="1" applyAlignment="1" applyProtection="1">
      <alignment vertical="center" wrapText="1"/>
      <protection locked="0"/>
    </xf>
    <xf numFmtId="0" fontId="32" fillId="8" borderId="0" xfId="0" applyFont="1" applyFill="1" applyBorder="1" applyAlignment="1" applyProtection="1">
      <alignment horizontal="left" vertical="center" wrapText="1"/>
      <protection locked="0"/>
    </xf>
    <xf numFmtId="0" fontId="33" fillId="8" borderId="0" xfId="0" applyFont="1" applyFill="1" applyBorder="1" applyProtection="1">
      <protection locked="0"/>
    </xf>
    <xf numFmtId="0" fontId="27" fillId="8" borderId="0" xfId="1" applyFont="1" applyFill="1" applyBorder="1" applyProtection="1">
      <protection locked="0"/>
    </xf>
    <xf numFmtId="0" fontId="34" fillId="8" borderId="0" xfId="0" applyFont="1" applyFill="1" applyBorder="1" applyAlignment="1" applyProtection="1">
      <alignment vertical="center"/>
      <protection locked="0"/>
    </xf>
    <xf numFmtId="0" fontId="35" fillId="8" borderId="0" xfId="0" applyFont="1" applyFill="1" applyBorder="1" applyAlignment="1" applyProtection="1">
      <alignment horizontal="left" vertical="center"/>
      <protection locked="0"/>
    </xf>
    <xf numFmtId="0" fontId="27" fillId="0" borderId="0" xfId="1" applyFont="1" applyBorder="1" applyProtection="1">
      <protection locked="0"/>
    </xf>
    <xf numFmtId="0" fontId="36" fillId="8" borderId="0" xfId="1" applyFont="1" applyFill="1" applyBorder="1" applyProtection="1">
      <protection locked="0"/>
    </xf>
    <xf numFmtId="0" fontId="37" fillId="8" borderId="0" xfId="0" applyFont="1" applyFill="1" applyBorder="1" applyAlignment="1" applyProtection="1">
      <alignment vertical="center"/>
      <protection locked="0"/>
    </xf>
    <xf numFmtId="0" fontId="38" fillId="8" borderId="0" xfId="0" applyFont="1" applyFill="1" applyBorder="1" applyAlignment="1" applyProtection="1">
      <alignment horizontal="left" vertical="center"/>
      <protection locked="0"/>
    </xf>
    <xf numFmtId="0" fontId="18" fillId="0" borderId="0" xfId="0" applyFont="1" applyAlignment="1" applyProtection="1">
      <alignment vertical="center"/>
      <protection locked="0"/>
    </xf>
    <xf numFmtId="49" fontId="19" fillId="0" borderId="13" xfId="0" applyNumberFormat="1" applyFont="1" applyBorder="1" applyAlignment="1" applyProtection="1">
      <alignment vertical="top"/>
      <protection locked="0"/>
    </xf>
    <xf numFmtId="14" fontId="6" fillId="0" borderId="0" xfId="0" applyNumberFormat="1" applyFont="1" applyBorder="1" applyAlignment="1" applyProtection="1">
      <protection locked="0"/>
    </xf>
    <xf numFmtId="0" fontId="6" fillId="0" borderId="0" xfId="0" applyFont="1" applyBorder="1" applyAlignment="1" applyProtection="1">
      <protection locked="0"/>
    </xf>
    <xf numFmtId="0" fontId="0" fillId="0" borderId="0" xfId="0" applyFill="1" applyAlignment="1">
      <alignment horizontal="center"/>
    </xf>
    <xf numFmtId="0" fontId="1" fillId="0" borderId="0" xfId="0" applyFont="1" applyAlignment="1">
      <alignment vertical="center"/>
    </xf>
    <xf numFmtId="0" fontId="0" fillId="0" borderId="0" xfId="0" applyAlignment="1">
      <alignment vertical="center"/>
    </xf>
    <xf numFmtId="0" fontId="39" fillId="0" borderId="0" xfId="0" applyFont="1" applyAlignment="1">
      <alignment vertical="center"/>
    </xf>
    <xf numFmtId="0" fontId="0" fillId="0" borderId="16" xfId="0" applyBorder="1" applyAlignment="1">
      <alignment vertical="center"/>
    </xf>
    <xf numFmtId="0" fontId="40" fillId="0" borderId="0" xfId="0" applyFont="1" applyAlignment="1">
      <alignment vertical="center"/>
    </xf>
    <xf numFmtId="0" fontId="40" fillId="0" borderId="0" xfId="0" applyFont="1"/>
    <xf numFmtId="0" fontId="16" fillId="0" borderId="0" xfId="0" applyFont="1" applyAlignment="1" applyProtection="1">
      <alignment horizontal="left" vertical="top" wrapText="1"/>
      <protection locked="0"/>
    </xf>
    <xf numFmtId="0" fontId="15" fillId="0" borderId="12" xfId="0" applyFont="1" applyBorder="1" applyAlignment="1" applyProtection="1">
      <alignment horizontal="center" vertical="center"/>
      <protection locked="0"/>
    </xf>
    <xf numFmtId="0" fontId="16" fillId="0" borderId="0" xfId="0" applyFont="1" applyAlignment="1" applyProtection="1">
      <alignment horizontal="left"/>
      <protection locked="0"/>
    </xf>
    <xf numFmtId="0" fontId="16" fillId="0" borderId="1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3" fillId="0" borderId="0" xfId="0" applyFont="1" applyAlignment="1" applyProtection="1">
      <alignment horizontal="center" vertical="center"/>
      <protection locked="0"/>
    </xf>
    <xf numFmtId="0" fontId="14" fillId="0" borderId="0" xfId="0" applyFont="1" applyFill="1" applyBorder="1" applyAlignment="1" applyProtection="1">
      <protection locked="0"/>
    </xf>
    <xf numFmtId="164" fontId="23" fillId="0" borderId="0" xfId="0" applyNumberFormat="1" applyFont="1" applyFill="1" applyBorder="1" applyAlignment="1" applyProtection="1">
      <protection locked="0"/>
    </xf>
    <xf numFmtId="0" fontId="16" fillId="0" borderId="0" xfId="0" applyFont="1" applyAlignment="1" applyProtection="1">
      <alignment vertical="center" wrapText="1"/>
      <protection locked="0"/>
    </xf>
    <xf numFmtId="0" fontId="18"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49" fontId="21" fillId="2" borderId="0" xfId="0" applyNumberFormat="1" applyFont="1" applyFill="1" applyAlignment="1" applyProtection="1">
      <alignment horizontal="left" vertical="center" wrapText="1"/>
      <protection locked="0"/>
    </xf>
    <xf numFmtId="49"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left" vertical="center"/>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165" fontId="18" fillId="2" borderId="0" xfId="0" applyNumberFormat="1" applyFont="1" applyFill="1" applyAlignment="1" applyProtection="1">
      <alignment horizontal="left" vertical="center"/>
      <protection locked="0"/>
    </xf>
    <xf numFmtId="0" fontId="6" fillId="0" borderId="0" xfId="0" applyFont="1" applyFill="1" applyAlignment="1" applyProtection="1">
      <alignment horizontal="left"/>
      <protection locked="0"/>
    </xf>
    <xf numFmtId="0" fontId="6" fillId="0" borderId="0" xfId="0" applyFont="1" applyFill="1" applyAlignment="1" applyProtection="1">
      <alignment horizontal="right"/>
      <protection locked="0"/>
    </xf>
    <xf numFmtId="0" fontId="28" fillId="2" borderId="0" xfId="0" applyFont="1" applyFill="1" applyAlignment="1" applyProtection="1">
      <alignment horizontal="left" vertical="center"/>
      <protection locked="0"/>
    </xf>
    <xf numFmtId="167" fontId="26" fillId="6" borderId="20" xfId="0" applyNumberFormat="1" applyFont="1" applyFill="1" applyBorder="1" applyAlignment="1" applyProtection="1">
      <alignment horizontal="center" vertical="center"/>
      <protection locked="0"/>
    </xf>
    <xf numFmtId="167" fontId="26" fillId="6" borderId="21" xfId="0" applyNumberFormat="1" applyFont="1" applyFill="1" applyBorder="1" applyAlignment="1" applyProtection="1">
      <alignment horizontal="center" vertical="center"/>
      <protection locked="0"/>
    </xf>
    <xf numFmtId="20" fontId="26" fillId="6" borderId="2" xfId="0" applyNumberFormat="1" applyFont="1" applyFill="1" applyBorder="1" applyAlignment="1" applyProtection="1">
      <alignment horizontal="left" vertical="center" wrapText="1"/>
    </xf>
    <xf numFmtId="20" fontId="26" fillId="6" borderId="12" xfId="0" applyNumberFormat="1" applyFont="1" applyFill="1" applyBorder="1" applyAlignment="1" applyProtection="1">
      <alignment horizontal="left" vertical="center" wrapText="1"/>
    </xf>
    <xf numFmtId="20" fontId="26" fillId="6" borderId="6" xfId="0" applyNumberFormat="1" applyFont="1" applyFill="1" applyBorder="1" applyAlignment="1" applyProtection="1">
      <alignment horizontal="left" vertical="center" wrapText="1"/>
    </xf>
    <xf numFmtId="167" fontId="26" fillId="6" borderId="12" xfId="0" applyNumberFormat="1" applyFont="1" applyFill="1" applyBorder="1" applyAlignment="1" applyProtection="1">
      <alignment horizontal="center" vertical="center"/>
      <protection locked="0"/>
    </xf>
    <xf numFmtId="167" fontId="26" fillId="6" borderId="29" xfId="0" applyNumberFormat="1" applyFont="1" applyFill="1" applyBorder="1" applyAlignment="1" applyProtection="1">
      <alignment horizontal="center" vertical="center"/>
      <protection locked="0"/>
    </xf>
    <xf numFmtId="20" fontId="26" fillId="0" borderId="2" xfId="0" applyNumberFormat="1" applyFont="1" applyBorder="1" applyAlignment="1" applyProtection="1">
      <alignment horizontal="left" vertical="center" wrapText="1"/>
      <protection locked="0"/>
    </xf>
    <xf numFmtId="20" fontId="26" fillId="0" borderId="12" xfId="0" applyNumberFormat="1" applyFont="1" applyBorder="1" applyAlignment="1" applyProtection="1">
      <alignment horizontal="left" vertical="center" wrapText="1"/>
      <protection locked="0"/>
    </xf>
    <xf numFmtId="20" fontId="26" fillId="0" borderId="6" xfId="0" applyNumberFormat="1" applyFont="1" applyBorder="1" applyAlignment="1" applyProtection="1">
      <alignment horizontal="left" vertical="center" wrapText="1"/>
      <protection locked="0"/>
    </xf>
    <xf numFmtId="20" fontId="26" fillId="0" borderId="1" xfId="0" applyNumberFormat="1" applyFont="1" applyBorder="1" applyAlignment="1" applyProtection="1">
      <alignment horizontal="left" vertical="center" wrapText="1"/>
      <protection locked="0"/>
    </xf>
    <xf numFmtId="20" fontId="26" fillId="0" borderId="8" xfId="0" applyNumberFormat="1" applyFont="1" applyBorder="1" applyAlignment="1" applyProtection="1">
      <alignment horizontal="left" vertical="center" wrapText="1"/>
      <protection locked="0"/>
    </xf>
    <xf numFmtId="20" fontId="26" fillId="0" borderId="37" xfId="0" applyNumberFormat="1" applyFont="1" applyBorder="1" applyAlignment="1" applyProtection="1">
      <alignment horizontal="left" vertical="center" wrapText="1"/>
      <protection locked="0"/>
    </xf>
    <xf numFmtId="0" fontId="10" fillId="7" borderId="3" xfId="0" applyFont="1" applyFill="1" applyBorder="1" applyAlignment="1" applyProtection="1">
      <alignment horizontal="center" vertical="center"/>
      <protection locked="0"/>
    </xf>
    <xf numFmtId="0" fontId="10" fillId="7" borderId="4" xfId="0" applyFont="1" applyFill="1" applyBorder="1" applyAlignment="1" applyProtection="1">
      <alignment horizontal="center" vertical="center"/>
      <protection locked="0"/>
    </xf>
    <xf numFmtId="0" fontId="10" fillId="7" borderId="5" xfId="0" applyFont="1" applyFill="1" applyBorder="1" applyAlignment="1" applyProtection="1">
      <alignment horizontal="center" vertical="center"/>
      <protection locked="0"/>
    </xf>
    <xf numFmtId="0" fontId="10" fillId="7" borderId="0" xfId="0" applyFont="1" applyFill="1" applyBorder="1" applyAlignment="1" applyProtection="1">
      <alignment horizontal="center" vertical="center"/>
      <protection locked="0"/>
    </xf>
    <xf numFmtId="0" fontId="10" fillId="7" borderId="14" xfId="0" applyFont="1" applyFill="1" applyBorder="1" applyAlignment="1" applyProtection="1">
      <alignment horizontal="center" vertical="center"/>
      <protection locked="0"/>
    </xf>
    <xf numFmtId="0" fontId="10" fillId="7" borderId="17" xfId="0" applyFont="1" applyFill="1" applyBorder="1" applyAlignment="1" applyProtection="1">
      <alignment horizontal="center" vertical="center"/>
      <protection locked="0"/>
    </xf>
    <xf numFmtId="0" fontId="10" fillId="7" borderId="3" xfId="0" applyFont="1" applyFill="1" applyBorder="1" applyAlignment="1" applyProtection="1">
      <alignment horizontal="center"/>
      <protection locked="0"/>
    </xf>
    <xf numFmtId="0" fontId="10" fillId="7" borderId="25" xfId="0" applyFont="1" applyFill="1" applyBorder="1" applyAlignment="1" applyProtection="1">
      <alignment horizontal="center"/>
      <protection locked="0"/>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4"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center" vertical="center" wrapText="1"/>
      <protection locked="0"/>
    </xf>
    <xf numFmtId="0" fontId="10" fillId="7" borderId="17" xfId="0" applyFont="1" applyFill="1" applyBorder="1" applyAlignment="1" applyProtection="1">
      <alignment horizontal="center" vertical="center" wrapText="1"/>
      <protection locked="0"/>
    </xf>
    <xf numFmtId="0" fontId="4" fillId="7" borderId="31"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4" fillId="7" borderId="18" xfId="0" applyFont="1" applyFill="1" applyBorder="1" applyAlignment="1" applyProtection="1">
      <alignment horizontal="center" vertical="center" wrapText="1"/>
      <protection locked="0"/>
    </xf>
    <xf numFmtId="0" fontId="21" fillId="7" borderId="4" xfId="0" applyFont="1" applyFill="1" applyBorder="1" applyAlignment="1" applyProtection="1">
      <alignment horizontal="center" vertical="center"/>
      <protection locked="0"/>
    </xf>
    <xf numFmtId="0" fontId="10" fillId="7" borderId="25" xfId="0" applyFont="1" applyFill="1" applyBorder="1" applyAlignment="1" applyProtection="1">
      <alignment horizontal="center" vertical="center"/>
      <protection locked="0"/>
    </xf>
    <xf numFmtId="0" fontId="10" fillId="7" borderId="24" xfId="0" applyFont="1" applyFill="1" applyBorder="1" applyAlignment="1" applyProtection="1">
      <alignment horizontal="center" vertical="center"/>
      <protection locked="0"/>
    </xf>
    <xf numFmtId="0" fontId="10" fillId="7" borderId="28" xfId="0" applyFont="1" applyFill="1" applyBorder="1" applyAlignment="1" applyProtection="1">
      <alignment horizontal="center" vertical="center"/>
      <protection locked="0"/>
    </xf>
    <xf numFmtId="0" fontId="10" fillId="7" borderId="5" xfId="0" applyFont="1" applyFill="1" applyBorder="1" applyAlignment="1" applyProtection="1">
      <alignment horizontal="center"/>
      <protection locked="0"/>
    </xf>
    <xf numFmtId="0" fontId="10" fillId="7" borderId="24" xfId="0" applyFont="1" applyFill="1" applyBorder="1" applyAlignment="1" applyProtection="1">
      <alignment horizontal="center"/>
      <protection locked="0"/>
    </xf>
    <xf numFmtId="167" fontId="26" fillId="6" borderId="38" xfId="0" applyNumberFormat="1" applyFont="1" applyFill="1" applyBorder="1" applyAlignment="1" applyProtection="1">
      <alignment horizontal="center" vertical="center"/>
      <protection locked="0"/>
    </xf>
    <xf numFmtId="167" fontId="26" fillId="6" borderId="37" xfId="0" applyNumberFormat="1" applyFont="1" applyFill="1" applyBorder="1" applyAlignment="1" applyProtection="1">
      <alignment horizontal="center" vertical="center"/>
      <protection locked="0"/>
    </xf>
    <xf numFmtId="167" fontId="26" fillId="6" borderId="39" xfId="0" applyNumberFormat="1" applyFont="1" applyFill="1" applyBorder="1" applyAlignment="1" applyProtection="1">
      <alignment horizontal="center" vertical="center"/>
      <protection locked="0"/>
    </xf>
    <xf numFmtId="167" fontId="26" fillId="6" borderId="40" xfId="0" applyNumberFormat="1" applyFont="1" applyFill="1" applyBorder="1" applyAlignment="1" applyProtection="1">
      <alignment horizontal="center" vertical="center"/>
      <protection locked="0"/>
    </xf>
    <xf numFmtId="20" fontId="26" fillId="0" borderId="29" xfId="0" applyNumberFormat="1" applyFont="1" applyBorder="1" applyAlignment="1" applyProtection="1">
      <alignment horizontal="left" vertical="center" wrapText="1"/>
      <protection locked="0"/>
    </xf>
    <xf numFmtId="0" fontId="16" fillId="0" borderId="0" xfId="0" applyFont="1" applyAlignment="1" applyProtection="1">
      <alignment horizontal="left" vertical="center"/>
      <protection locked="0"/>
    </xf>
    <xf numFmtId="0" fontId="0" fillId="5" borderId="11" xfId="0" applyFill="1" applyBorder="1" applyAlignment="1" applyProtection="1">
      <alignment horizontal="center"/>
    </xf>
    <xf numFmtId="0" fontId="0" fillId="5" borderId="9" xfId="0" applyFill="1" applyBorder="1" applyAlignment="1" applyProtection="1">
      <alignment horizontal="center"/>
    </xf>
    <xf numFmtId="0" fontId="14" fillId="5" borderId="11" xfId="0" applyFont="1" applyFill="1" applyBorder="1" applyAlignment="1" applyProtection="1">
      <alignment horizontal="center"/>
    </xf>
    <xf numFmtId="0" fontId="14" fillId="5" borderId="9" xfId="0" applyFont="1" applyFill="1" applyBorder="1" applyAlignment="1" applyProtection="1">
      <alignment horizontal="center"/>
    </xf>
    <xf numFmtId="20" fontId="26" fillId="5" borderId="11" xfId="0" applyNumberFormat="1" applyFont="1" applyFill="1" applyBorder="1" applyAlignment="1" applyProtection="1">
      <alignment horizontal="center" vertical="top" wrapText="1"/>
    </xf>
    <xf numFmtId="20" fontId="26" fillId="5" borderId="33" xfId="0" applyNumberFormat="1" applyFont="1" applyFill="1" applyBorder="1" applyAlignment="1" applyProtection="1">
      <alignment horizontal="center" vertical="top" wrapText="1"/>
    </xf>
    <xf numFmtId="20" fontId="26" fillId="5" borderId="9" xfId="0" applyNumberFormat="1" applyFont="1" applyFill="1" applyBorder="1" applyAlignment="1" applyProtection="1">
      <alignment horizontal="center" vertical="top" wrapText="1"/>
    </xf>
    <xf numFmtId="0" fontId="16" fillId="0" borderId="0" xfId="0" applyFont="1" applyAlignment="1" applyProtection="1">
      <alignment horizontal="left"/>
      <protection locked="0"/>
    </xf>
    <xf numFmtId="0" fontId="20" fillId="0" borderId="0" xfId="0" applyFont="1" applyAlignment="1" applyProtection="1">
      <alignment horizontal="left" vertical="center" wrapText="1"/>
      <protection locked="0"/>
    </xf>
    <xf numFmtId="0" fontId="18" fillId="8" borderId="1" xfId="0" applyFont="1" applyFill="1" applyBorder="1" applyAlignment="1" applyProtection="1">
      <alignment horizontal="center" vertical="center" wrapText="1"/>
      <protection locked="0"/>
    </xf>
    <xf numFmtId="0" fontId="18" fillId="8" borderId="8" xfId="0" applyFont="1" applyFill="1" applyBorder="1" applyAlignment="1" applyProtection="1">
      <alignment horizontal="center" vertical="center" wrapText="1"/>
      <protection locked="0"/>
    </xf>
    <xf numFmtId="0" fontId="18" fillId="8" borderId="2" xfId="0"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169" fontId="6" fillId="0" borderId="0" xfId="0" applyNumberFormat="1" applyFont="1" applyBorder="1" applyAlignment="1" applyProtection="1">
      <alignment horizontal="center"/>
      <protection locked="0"/>
    </xf>
    <xf numFmtId="0" fontId="18" fillId="8" borderId="1" xfId="0" applyFont="1" applyFill="1" applyBorder="1" applyAlignment="1" applyProtection="1">
      <alignment horizontal="center" vertical="center"/>
      <protection locked="0"/>
    </xf>
    <xf numFmtId="0" fontId="18" fillId="8" borderId="8" xfId="0" applyFont="1" applyFill="1" applyBorder="1" applyAlignment="1" applyProtection="1">
      <alignment horizontal="center" vertical="center"/>
      <protection locked="0"/>
    </xf>
    <xf numFmtId="0" fontId="18" fillId="8" borderId="2" xfId="0" applyFont="1" applyFill="1" applyBorder="1" applyAlignment="1" applyProtection="1">
      <alignment horizontal="center" vertical="center"/>
      <protection locked="0"/>
    </xf>
    <xf numFmtId="0" fontId="30" fillId="8" borderId="1" xfId="0" applyFont="1" applyFill="1" applyBorder="1" applyAlignment="1" applyProtection="1">
      <alignment horizontal="center" vertical="center" wrapText="1"/>
      <protection locked="0"/>
    </xf>
    <xf numFmtId="0" fontId="30" fillId="8" borderId="8" xfId="0" applyFont="1" applyFill="1" applyBorder="1" applyAlignment="1" applyProtection="1">
      <alignment horizontal="center" vertical="center" wrapText="1"/>
      <protection locked="0"/>
    </xf>
    <xf numFmtId="0" fontId="30" fillId="8" borderId="2"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2" fillId="0" borderId="1" xfId="0" applyFont="1" applyBorder="1" applyAlignment="1" applyProtection="1">
      <alignment horizontal="center"/>
      <protection locked="0"/>
    </xf>
    <xf numFmtId="0" fontId="22" fillId="0" borderId="8" xfId="0" applyFont="1" applyBorder="1" applyAlignment="1" applyProtection="1">
      <alignment horizontal="center"/>
      <protection locked="0"/>
    </xf>
    <xf numFmtId="0" fontId="22" fillId="0" borderId="2" xfId="0" applyFont="1" applyBorder="1" applyAlignment="1" applyProtection="1">
      <alignment horizontal="center"/>
      <protection locked="0"/>
    </xf>
    <xf numFmtId="0" fontId="22"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6" fillId="0" borderId="0" xfId="0" applyFont="1" applyAlignment="1" applyProtection="1">
      <alignment horizontal="left" vertical="top" wrapText="1"/>
      <protection locked="0"/>
    </xf>
    <xf numFmtId="0" fontId="0" fillId="0" borderId="0" xfId="0" applyFill="1" applyAlignment="1">
      <alignment horizontal="center"/>
    </xf>
    <xf numFmtId="0" fontId="41" fillId="0" borderId="38" xfId="0" applyFont="1" applyBorder="1" applyAlignment="1">
      <alignment horizontal="left" vertical="center"/>
    </xf>
    <xf numFmtId="0" fontId="41" fillId="0" borderId="8" xfId="0" applyFont="1" applyBorder="1" applyAlignment="1">
      <alignment horizontal="left" vertical="center"/>
    </xf>
    <xf numFmtId="0" fontId="41" fillId="0" borderId="37" xfId="0" applyFont="1" applyBorder="1" applyAlignment="1">
      <alignment horizontal="left" vertical="center"/>
    </xf>
    <xf numFmtId="0" fontId="0" fillId="0" borderId="0" xfId="0" applyAlignment="1">
      <alignment horizontal="left" wrapText="1"/>
    </xf>
    <xf numFmtId="0" fontId="1" fillId="6" borderId="20" xfId="0" applyFont="1" applyFill="1" applyBorder="1" applyAlignment="1">
      <alignment horizontal="left"/>
    </xf>
    <xf numFmtId="0" fontId="1" fillId="6" borderId="41" xfId="0" applyFont="1" applyFill="1" applyBorder="1" applyAlignment="1">
      <alignment horizontal="left"/>
    </xf>
    <xf numFmtId="0" fontId="1" fillId="6" borderId="21" xfId="0" applyFont="1" applyFill="1" applyBorder="1" applyAlignment="1">
      <alignment horizontal="left"/>
    </xf>
    <xf numFmtId="0" fontId="0" fillId="0" borderId="38" xfId="0" applyBorder="1" applyAlignment="1">
      <alignment horizontal="left" vertical="center"/>
    </xf>
    <xf numFmtId="0" fontId="0" fillId="0" borderId="8" xfId="0" applyBorder="1" applyAlignment="1">
      <alignment horizontal="left" vertical="center"/>
    </xf>
    <xf numFmtId="0" fontId="0" fillId="0" borderId="37" xfId="0" applyBorder="1" applyAlignment="1">
      <alignment horizontal="left" vertical="center"/>
    </xf>
    <xf numFmtId="0" fontId="16" fillId="0" borderId="1" xfId="0" applyFont="1" applyBorder="1" applyAlignment="1" applyProtection="1">
      <alignment horizontal="center"/>
      <protection locked="0"/>
    </xf>
    <xf numFmtId="0" fontId="16" fillId="0" borderId="8" xfId="0" applyFont="1" applyBorder="1" applyAlignment="1" applyProtection="1">
      <alignment horizontal="center"/>
      <protection locked="0"/>
    </xf>
    <xf numFmtId="0" fontId="16" fillId="0" borderId="2" xfId="0" applyFont="1" applyBorder="1" applyAlignment="1" applyProtection="1">
      <alignment horizontal="center"/>
      <protection locked="0"/>
    </xf>
    <xf numFmtId="0" fontId="16" fillId="0" borderId="42"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0" fillId="0" borderId="0" xfId="0" applyAlignment="1" applyProtection="1">
      <alignment horizontal="center"/>
      <protection locked="0"/>
    </xf>
  </cellXfs>
  <cellStyles count="2">
    <cellStyle name="Normálne" xfId="0" builtinId="0"/>
    <cellStyle name="Normálne 2" xfId="1"/>
  </cellStyles>
  <dxfs count="40">
    <dxf>
      <fill>
        <patternFill>
          <bgColor rgb="FFFF0000"/>
        </patternFill>
      </fill>
    </dxf>
    <dxf>
      <fill>
        <patternFill>
          <bgColor indexed="29"/>
        </patternFill>
      </fill>
    </dxf>
    <dxf>
      <fill>
        <patternFill>
          <bgColor indexed="29"/>
        </patternFill>
      </fill>
    </dxf>
    <dxf>
      <fill>
        <patternFill>
          <bgColor rgb="FFFF0000"/>
        </patternFill>
      </fill>
    </dxf>
    <dxf>
      <fill>
        <patternFill>
          <bgColor indexed="29"/>
        </patternFill>
      </fill>
    </dxf>
    <dxf>
      <fill>
        <patternFill>
          <bgColor indexed="29"/>
        </patternFill>
      </fill>
    </dxf>
    <dxf>
      <fill>
        <patternFill>
          <bgColor indexed="2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29"/>
        </patternFill>
      </fill>
    </dxf>
    <dxf>
      <fill>
        <patternFill>
          <bgColor indexed="29"/>
        </patternFill>
      </fill>
    </dxf>
    <dxf>
      <font>
        <b/>
        <i val="0"/>
        <strike val="0"/>
        <condense val="0"/>
        <extend val="0"/>
        <color auto="1"/>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10</xdr:col>
      <xdr:colOff>304801</xdr:colOff>
      <xdr:row>3</xdr:row>
      <xdr:rowOff>22170</xdr:rowOff>
    </xdr:to>
    <xdr:pic>
      <xdr:nvPicPr>
        <xdr:cNvPr id="2" name="Obrázo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7134226" cy="55557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4"/>
  <sheetViews>
    <sheetView tabSelected="1" view="pageLayout" zoomScaleNormal="85" zoomScaleSheetLayoutView="85" workbookViewId="0">
      <selection activeCell="T22" sqref="T22"/>
    </sheetView>
  </sheetViews>
  <sheetFormatPr defaultColWidth="110.7109375" defaultRowHeight="15" outlineLevelRow="1" x14ac:dyDescent="0.25"/>
  <cols>
    <col min="1" max="2" width="10.28515625" style="24" customWidth="1"/>
    <col min="3" max="5" width="8.7109375" style="24" customWidth="1"/>
    <col min="6" max="7" width="11" style="24" customWidth="1"/>
    <col min="8" max="8" width="10.140625" style="24" customWidth="1"/>
    <col min="9" max="13" width="8.42578125" style="24" customWidth="1"/>
    <col min="14" max="15" width="6.42578125" style="24" customWidth="1"/>
    <col min="16" max="16" width="8.7109375" style="24" customWidth="1"/>
    <col min="17" max="19" width="8.7109375" style="39" customWidth="1"/>
    <col min="20" max="28" width="7.7109375" style="39" customWidth="1"/>
    <col min="29" max="259" width="7.7109375" style="24" customWidth="1"/>
    <col min="260" max="16384" width="110.7109375" style="24"/>
  </cols>
  <sheetData>
    <row r="1" spans="1:28" x14ac:dyDescent="0.25">
      <c r="A1" s="242"/>
      <c r="B1" s="242"/>
      <c r="C1" s="242"/>
      <c r="D1" s="242"/>
      <c r="E1" s="242"/>
      <c r="F1" s="242"/>
      <c r="G1" s="242"/>
      <c r="H1" s="242"/>
      <c r="I1" s="242"/>
      <c r="J1" s="242"/>
      <c r="K1" s="242"/>
      <c r="L1" s="242"/>
      <c r="M1" s="242"/>
      <c r="N1" s="242"/>
      <c r="O1" s="242"/>
    </row>
    <row r="2" spans="1:28" x14ac:dyDescent="0.25">
      <c r="A2" s="242"/>
      <c r="B2" s="242"/>
      <c r="C2" s="242"/>
      <c r="D2" s="242"/>
      <c r="E2" s="242"/>
      <c r="F2" s="242"/>
      <c r="G2" s="242"/>
      <c r="H2" s="242"/>
      <c r="I2" s="242"/>
      <c r="J2" s="242"/>
      <c r="K2" s="242"/>
      <c r="L2" s="242"/>
      <c r="M2" s="242"/>
      <c r="N2" s="242"/>
      <c r="O2" s="242"/>
    </row>
    <row r="3" spans="1:28" x14ac:dyDescent="0.25">
      <c r="A3" s="242"/>
      <c r="B3" s="242"/>
      <c r="C3" s="242"/>
      <c r="D3" s="242"/>
      <c r="E3" s="242"/>
      <c r="F3" s="242"/>
      <c r="G3" s="242"/>
      <c r="H3" s="242"/>
      <c r="I3" s="242"/>
      <c r="J3" s="242"/>
      <c r="K3" s="242"/>
      <c r="L3" s="242"/>
      <c r="M3" s="242"/>
      <c r="N3" s="242"/>
      <c r="O3" s="242"/>
    </row>
    <row r="4" spans="1:28" ht="18.75" x14ac:dyDescent="0.25">
      <c r="A4" s="140" t="s">
        <v>77</v>
      </c>
      <c r="B4" s="140"/>
      <c r="C4" s="140"/>
      <c r="D4" s="140"/>
      <c r="E4" s="140"/>
      <c r="F4" s="140"/>
      <c r="G4" s="140"/>
      <c r="H4" s="140"/>
      <c r="I4" s="140"/>
      <c r="J4" s="140"/>
      <c r="K4" s="140"/>
      <c r="L4" s="140"/>
      <c r="M4" s="140"/>
      <c r="N4" s="140"/>
      <c r="O4" s="140"/>
      <c r="P4" s="39"/>
    </row>
    <row r="5" spans="1:28" s="44" customFormat="1" ht="13.9" customHeight="1" x14ac:dyDescent="0.25">
      <c r="A5" s="144" t="s">
        <v>82</v>
      </c>
      <c r="B5" s="144"/>
      <c r="C5" s="144"/>
      <c r="D5" s="136" t="s">
        <v>2</v>
      </c>
      <c r="E5" s="136"/>
      <c r="F5" s="136"/>
      <c r="G5" s="136"/>
      <c r="H5" s="136"/>
      <c r="I5" s="136"/>
      <c r="J5" s="136"/>
      <c r="K5" s="136"/>
      <c r="L5" s="136"/>
      <c r="M5" s="136"/>
      <c r="N5" s="136"/>
      <c r="O5" s="136"/>
    </row>
    <row r="6" spans="1:28" s="39" customFormat="1" ht="3" customHeight="1" x14ac:dyDescent="0.25">
      <c r="A6" s="42"/>
      <c r="B6" s="42"/>
      <c r="C6" s="42"/>
      <c r="D6" s="42"/>
      <c r="E6" s="42"/>
      <c r="F6" s="42"/>
      <c r="G6" s="43"/>
      <c r="H6" s="43"/>
      <c r="I6" s="43"/>
      <c r="J6" s="43"/>
      <c r="K6" s="43"/>
      <c r="L6" s="43"/>
      <c r="M6" s="43"/>
      <c r="N6" s="43"/>
      <c r="O6" s="43"/>
    </row>
    <row r="7" spans="1:28" s="44" customFormat="1" ht="13.9" customHeight="1" x14ac:dyDescent="0.25">
      <c r="A7" s="145" t="s">
        <v>83</v>
      </c>
      <c r="B7" s="145"/>
      <c r="C7" s="145"/>
      <c r="D7" s="136" t="s">
        <v>2</v>
      </c>
      <c r="E7" s="136"/>
      <c r="F7" s="136"/>
      <c r="G7" s="136"/>
      <c r="H7" s="136"/>
      <c r="I7" s="136"/>
      <c r="J7" s="136"/>
      <c r="K7" s="136"/>
      <c r="L7" s="136"/>
      <c r="M7" s="136"/>
      <c r="N7" s="136"/>
      <c r="O7" s="136"/>
    </row>
    <row r="8" spans="1:28" s="39" customFormat="1" ht="3" customHeight="1" x14ac:dyDescent="0.25">
      <c r="A8" s="42"/>
      <c r="B8" s="42"/>
      <c r="C8" s="42"/>
      <c r="D8" s="42"/>
      <c r="E8" s="42"/>
      <c r="F8" s="42"/>
      <c r="G8" s="43"/>
      <c r="H8" s="43"/>
      <c r="I8" s="43"/>
      <c r="J8" s="43"/>
      <c r="K8" s="43"/>
      <c r="L8" s="43"/>
      <c r="M8" s="43"/>
      <c r="N8" s="43"/>
      <c r="O8" s="43"/>
    </row>
    <row r="9" spans="1:28" ht="15.75" x14ac:dyDescent="0.25">
      <c r="A9" s="141" t="s">
        <v>10</v>
      </c>
      <c r="B9" s="141"/>
      <c r="C9" s="141"/>
      <c r="D9" s="141"/>
      <c r="E9" s="141"/>
      <c r="F9" s="141"/>
      <c r="G9" s="146" t="s">
        <v>62</v>
      </c>
      <c r="H9" s="146"/>
      <c r="I9" s="146"/>
      <c r="J9" s="146"/>
      <c r="K9" s="146"/>
      <c r="L9" s="146"/>
      <c r="M9" s="146"/>
      <c r="N9" s="146"/>
      <c r="O9" s="146"/>
      <c r="P9" s="39"/>
    </row>
    <row r="10" spans="1:28" s="39" customFormat="1" ht="3" customHeight="1" x14ac:dyDescent="0.25">
      <c r="A10" s="42"/>
      <c r="B10" s="42"/>
      <c r="C10" s="42"/>
      <c r="D10" s="42"/>
      <c r="E10" s="42"/>
      <c r="F10" s="42"/>
      <c r="G10" s="43"/>
      <c r="H10" s="43"/>
      <c r="I10" s="43"/>
      <c r="J10" s="43"/>
      <c r="K10" s="43"/>
      <c r="L10" s="43"/>
      <c r="M10" s="43"/>
      <c r="N10" s="43"/>
      <c r="O10" s="43"/>
    </row>
    <row r="11" spans="1:28" s="45" customFormat="1" ht="14.45" customHeight="1" x14ac:dyDescent="0.25">
      <c r="A11" s="142" t="s">
        <v>84</v>
      </c>
      <c r="B11" s="142"/>
      <c r="C11" s="135" t="s">
        <v>2</v>
      </c>
      <c r="D11" s="135"/>
      <c r="E11" s="18" t="s">
        <v>12</v>
      </c>
      <c r="F11" s="143" t="s">
        <v>2</v>
      </c>
      <c r="G11" s="143"/>
      <c r="H11" s="18"/>
      <c r="I11" s="18"/>
      <c r="J11" s="18"/>
      <c r="K11" s="18"/>
      <c r="L11" s="18"/>
      <c r="M11" s="18"/>
      <c r="N11" s="18"/>
      <c r="O11" s="18"/>
      <c r="P11" s="44"/>
      <c r="Q11" s="44"/>
      <c r="R11" s="44"/>
      <c r="S11" s="44"/>
      <c r="T11" s="44"/>
      <c r="U11" s="44"/>
      <c r="V11" s="44"/>
      <c r="W11" s="44"/>
      <c r="X11" s="44"/>
      <c r="Y11" s="44"/>
      <c r="Z11" s="44"/>
      <c r="AA11" s="44"/>
      <c r="AB11" s="44"/>
    </row>
    <row r="12" spans="1:28" s="44" customFormat="1" ht="3" customHeight="1" x14ac:dyDescent="0.25">
      <c r="A12" s="95"/>
      <c r="B12" s="95"/>
      <c r="C12" s="46"/>
      <c r="D12" s="47"/>
      <c r="E12" s="23"/>
      <c r="F12" s="48"/>
      <c r="G12" s="23"/>
      <c r="H12" s="23"/>
      <c r="I12" s="23"/>
      <c r="J12" s="23"/>
      <c r="K12" s="23"/>
      <c r="L12" s="23"/>
      <c r="M12" s="23"/>
      <c r="N12" s="23"/>
      <c r="O12" s="23"/>
    </row>
    <row r="13" spans="1:28" s="45" customFormat="1" x14ac:dyDescent="0.25">
      <c r="A13" s="96" t="s">
        <v>15</v>
      </c>
      <c r="B13" s="96"/>
      <c r="C13" s="135" t="s">
        <v>81</v>
      </c>
      <c r="D13" s="135"/>
      <c r="E13" s="135"/>
      <c r="F13" s="135"/>
      <c r="G13" s="135"/>
      <c r="H13" s="135"/>
      <c r="I13" s="135"/>
      <c r="J13" s="135"/>
      <c r="K13" s="135"/>
      <c r="L13" s="135"/>
      <c r="M13" s="135"/>
      <c r="N13" s="135"/>
      <c r="O13" s="135"/>
      <c r="P13" s="44"/>
      <c r="Q13" s="44"/>
      <c r="R13" s="44"/>
      <c r="S13" s="44"/>
      <c r="T13" s="44"/>
      <c r="U13" s="44"/>
      <c r="V13" s="44"/>
      <c r="W13" s="44"/>
      <c r="X13" s="44"/>
      <c r="Y13" s="44"/>
      <c r="Z13" s="44"/>
      <c r="AA13" s="44"/>
      <c r="AB13" s="44"/>
    </row>
    <row r="14" spans="1:28" s="45" customFormat="1" ht="2.4500000000000002" customHeight="1" x14ac:dyDescent="0.25">
      <c r="A14" s="96"/>
      <c r="B14" s="96"/>
      <c r="C14" s="96"/>
      <c r="D14" s="46"/>
      <c r="E14" s="46"/>
      <c r="F14" s="46"/>
      <c r="G14" s="96"/>
      <c r="H14" s="96"/>
      <c r="I14" s="96"/>
      <c r="J14" s="96"/>
      <c r="K14" s="96"/>
      <c r="L14" s="96"/>
      <c r="M14" s="96"/>
      <c r="N14" s="96"/>
      <c r="O14" s="96"/>
      <c r="P14" s="44"/>
      <c r="Q14" s="44"/>
      <c r="R14" s="44"/>
      <c r="S14" s="44"/>
      <c r="T14" s="44"/>
      <c r="U14" s="44"/>
      <c r="V14" s="44"/>
      <c r="W14" s="44"/>
      <c r="X14" s="44"/>
      <c r="Y14" s="44"/>
      <c r="Z14" s="44"/>
      <c r="AA14" s="44"/>
      <c r="AB14" s="44"/>
    </row>
    <row r="15" spans="1:28" x14ac:dyDescent="0.25">
      <c r="A15" s="41" t="s">
        <v>17</v>
      </c>
      <c r="B15" s="41"/>
      <c r="C15" s="136" t="s">
        <v>29</v>
      </c>
      <c r="D15" s="136"/>
      <c r="E15" s="49" t="s">
        <v>18</v>
      </c>
      <c r="F15" s="22"/>
      <c r="G15" s="137" t="s">
        <v>2</v>
      </c>
      <c r="H15" s="138"/>
      <c r="I15" s="138"/>
      <c r="J15" s="138"/>
      <c r="K15" s="138"/>
      <c r="L15" s="138"/>
      <c r="M15" s="138"/>
      <c r="N15" s="138"/>
      <c r="O15" s="138"/>
    </row>
    <row r="16" spans="1:28" s="39" customFormat="1" ht="3" customHeight="1" x14ac:dyDescent="0.25">
      <c r="A16" s="50"/>
      <c r="B16" s="50"/>
      <c r="C16" s="51"/>
      <c r="D16" s="51"/>
      <c r="E16" s="30"/>
      <c r="F16" s="52"/>
      <c r="G16" s="53"/>
      <c r="H16" s="53"/>
      <c r="I16" s="53"/>
      <c r="J16" s="53"/>
      <c r="K16" s="53"/>
      <c r="L16" s="53"/>
      <c r="M16" s="53"/>
      <c r="N16" s="53"/>
      <c r="O16" s="53"/>
    </row>
    <row r="17" spans="1:16" x14ac:dyDescent="0.25">
      <c r="A17" s="41" t="s">
        <v>20</v>
      </c>
      <c r="B17" s="41"/>
      <c r="C17" s="136">
        <v>2019</v>
      </c>
      <c r="D17" s="136"/>
      <c r="E17" s="31" t="s">
        <v>85</v>
      </c>
      <c r="F17" s="31"/>
      <c r="G17" s="31"/>
      <c r="H17" s="31"/>
      <c r="I17" s="139" t="s">
        <v>2</v>
      </c>
      <c r="J17" s="139"/>
      <c r="K17" s="139"/>
      <c r="L17" s="139"/>
      <c r="M17" s="139"/>
      <c r="N17" s="139"/>
      <c r="O17" s="139"/>
    </row>
    <row r="18" spans="1:16" s="39" customFormat="1" ht="3.75" customHeight="1" thickBot="1" x14ac:dyDescent="0.3">
      <c r="A18" s="40"/>
      <c r="B18" s="40"/>
      <c r="C18" s="40"/>
      <c r="D18" s="40"/>
      <c r="E18" s="40"/>
      <c r="F18" s="40"/>
      <c r="G18" s="40"/>
      <c r="H18" s="40"/>
      <c r="I18" s="40"/>
      <c r="J18" s="40"/>
      <c r="K18" s="40"/>
      <c r="L18" s="40"/>
      <c r="M18" s="40"/>
      <c r="N18" s="40"/>
      <c r="O18" s="40"/>
      <c r="P18" s="24"/>
    </row>
    <row r="19" spans="1:16" s="39" customFormat="1" ht="14.45" customHeight="1" x14ac:dyDescent="0.25">
      <c r="A19" s="160" t="s">
        <v>23</v>
      </c>
      <c r="B19" s="178"/>
      <c r="C19" s="166" t="s">
        <v>24</v>
      </c>
      <c r="D19" s="167"/>
      <c r="E19" s="168" t="s">
        <v>73</v>
      </c>
      <c r="F19" s="171" t="s">
        <v>72</v>
      </c>
      <c r="G19" s="174" t="s">
        <v>70</v>
      </c>
      <c r="H19" s="177" t="s">
        <v>86</v>
      </c>
      <c r="I19" s="161"/>
      <c r="J19" s="161"/>
      <c r="K19" s="161"/>
      <c r="L19" s="161"/>
      <c r="M19" s="161"/>
      <c r="N19" s="161"/>
      <c r="O19" s="178"/>
      <c r="P19" s="24"/>
    </row>
    <row r="20" spans="1:16" s="39" customFormat="1" ht="14.45" customHeight="1" x14ac:dyDescent="0.25">
      <c r="A20" s="162"/>
      <c r="B20" s="179"/>
      <c r="C20" s="181" t="s">
        <v>75</v>
      </c>
      <c r="D20" s="182"/>
      <c r="E20" s="169"/>
      <c r="F20" s="172"/>
      <c r="G20" s="175"/>
      <c r="H20" s="163"/>
      <c r="I20" s="163"/>
      <c r="J20" s="163"/>
      <c r="K20" s="163"/>
      <c r="L20" s="163"/>
      <c r="M20" s="163"/>
      <c r="N20" s="163"/>
      <c r="O20" s="179"/>
      <c r="P20" s="24"/>
    </row>
    <row r="21" spans="1:16" s="39" customFormat="1" ht="14.45" customHeight="1" thickBot="1" x14ac:dyDescent="0.3">
      <c r="A21" s="164"/>
      <c r="B21" s="180"/>
      <c r="C21" s="84" t="s">
        <v>27</v>
      </c>
      <c r="D21" s="85" t="s">
        <v>28</v>
      </c>
      <c r="E21" s="170"/>
      <c r="F21" s="173"/>
      <c r="G21" s="176"/>
      <c r="H21" s="165"/>
      <c r="I21" s="165"/>
      <c r="J21" s="165"/>
      <c r="K21" s="165"/>
      <c r="L21" s="165"/>
      <c r="M21" s="165"/>
      <c r="N21" s="165"/>
      <c r="O21" s="180"/>
      <c r="P21" s="24"/>
    </row>
    <row r="22" spans="1:16" s="39" customFormat="1" x14ac:dyDescent="0.25">
      <c r="A22" s="78">
        <v>1</v>
      </c>
      <c r="B22" s="36" t="str">
        <f>IF($D$316=1,"Po",IF($D$316=2,"Ut",IF($D$316=3,"St",IF($D$316=4,"Št",IF($D$316=5,"Pi",IF($D$316=6,"So",IF($D$316=7,"Ne","Nastala chyba")))))))</f>
        <v>Ne</v>
      </c>
      <c r="C22" s="147"/>
      <c r="D22" s="148"/>
      <c r="E22" s="33">
        <f>SUM(E23:E27)-F22</f>
        <v>0</v>
      </c>
      <c r="F22" s="34">
        <f>IF(SUM(E23:E27)&gt;6/24,(0.5/24)+SUM(F23:F27),SUM(F23:F27))</f>
        <v>0</v>
      </c>
      <c r="G22" s="93">
        <f>E22</f>
        <v>0</v>
      </c>
      <c r="H22" s="149"/>
      <c r="I22" s="150"/>
      <c r="J22" s="150"/>
      <c r="K22" s="150"/>
      <c r="L22" s="150"/>
      <c r="M22" s="150"/>
      <c r="N22" s="150"/>
      <c r="O22" s="151"/>
      <c r="P22" s="54"/>
    </row>
    <row r="23" spans="1:16" s="39" customFormat="1" x14ac:dyDescent="0.25">
      <c r="A23" s="79"/>
      <c r="B23" s="60"/>
      <c r="C23" s="86"/>
      <c r="D23" s="87"/>
      <c r="E23" s="91">
        <f>D23-C23</f>
        <v>0</v>
      </c>
      <c r="F23" s="32"/>
      <c r="G23" s="152"/>
      <c r="H23" s="154"/>
      <c r="I23" s="155"/>
      <c r="J23" s="155"/>
      <c r="K23" s="155"/>
      <c r="L23" s="155"/>
      <c r="M23" s="155"/>
      <c r="N23" s="155"/>
      <c r="O23" s="156"/>
      <c r="P23" s="54"/>
    </row>
    <row r="24" spans="1:16" s="39" customFormat="1" ht="15.6" hidden="1" customHeight="1" outlineLevel="1" x14ac:dyDescent="0.25">
      <c r="A24" s="79"/>
      <c r="B24" s="60"/>
      <c r="C24" s="86"/>
      <c r="D24" s="87"/>
      <c r="E24" s="91">
        <f t="shared" ref="E24:E27" si="0">D24-C24</f>
        <v>0</v>
      </c>
      <c r="F24" s="32"/>
      <c r="G24" s="152"/>
      <c r="H24" s="157"/>
      <c r="I24" s="158"/>
      <c r="J24" s="158"/>
      <c r="K24" s="158"/>
      <c r="L24" s="158"/>
      <c r="M24" s="158"/>
      <c r="N24" s="158"/>
      <c r="O24" s="159"/>
      <c r="P24" s="54"/>
    </row>
    <row r="25" spans="1:16" s="39" customFormat="1" ht="15.6" hidden="1" customHeight="1" outlineLevel="1" x14ac:dyDescent="0.25">
      <c r="A25" s="79"/>
      <c r="B25" s="60"/>
      <c r="C25" s="86"/>
      <c r="D25" s="87"/>
      <c r="E25" s="91">
        <f t="shared" si="0"/>
        <v>0</v>
      </c>
      <c r="F25" s="32"/>
      <c r="G25" s="152"/>
      <c r="H25" s="157"/>
      <c r="I25" s="158"/>
      <c r="J25" s="158"/>
      <c r="K25" s="158"/>
      <c r="L25" s="158"/>
      <c r="M25" s="158"/>
      <c r="N25" s="158"/>
      <c r="O25" s="159"/>
      <c r="P25" s="54"/>
    </row>
    <row r="26" spans="1:16" s="39" customFormat="1" ht="15.6" hidden="1" customHeight="1" outlineLevel="1" x14ac:dyDescent="0.25">
      <c r="A26" s="79"/>
      <c r="B26" s="60"/>
      <c r="C26" s="86"/>
      <c r="D26" s="87"/>
      <c r="E26" s="91">
        <f t="shared" si="0"/>
        <v>0</v>
      </c>
      <c r="F26" s="32"/>
      <c r="G26" s="152"/>
      <c r="H26" s="157"/>
      <c r="I26" s="158"/>
      <c r="J26" s="158"/>
      <c r="K26" s="158"/>
      <c r="L26" s="158"/>
      <c r="M26" s="158"/>
      <c r="N26" s="158"/>
      <c r="O26" s="159"/>
      <c r="P26" s="54"/>
    </row>
    <row r="27" spans="1:16" s="39" customFormat="1" ht="15.6" hidden="1" customHeight="1" outlineLevel="1" x14ac:dyDescent="0.25">
      <c r="A27" s="80"/>
      <c r="B27" s="82"/>
      <c r="C27" s="86"/>
      <c r="D27" s="87"/>
      <c r="E27" s="91">
        <f t="shared" si="0"/>
        <v>0</v>
      </c>
      <c r="F27" s="32"/>
      <c r="G27" s="153"/>
      <c r="H27" s="154"/>
      <c r="I27" s="155"/>
      <c r="J27" s="155"/>
      <c r="K27" s="155"/>
      <c r="L27" s="155"/>
      <c r="M27" s="155"/>
      <c r="N27" s="155"/>
      <c r="O27" s="156"/>
      <c r="P27" s="54"/>
    </row>
    <row r="28" spans="1:16" s="39" customFormat="1" collapsed="1" x14ac:dyDescent="0.25">
      <c r="A28" s="81">
        <f>IF(A22="","",IF(A22+1&lt;=$D$318,A22+1,""))</f>
        <v>2</v>
      </c>
      <c r="B28" s="83" t="str">
        <f>IF(A28="","",IF(B22="Po","Ut",IF(B22="Ut","St",IF(B22="St","Št",IF(B22="Št","Pi",IF(B22="Pi","So",IF(B22="So","Ne",IF(B22="Ne","Po",""))))))))</f>
        <v>Po</v>
      </c>
      <c r="C28" s="183"/>
      <c r="D28" s="184"/>
      <c r="E28" s="33">
        <f>SUM(E29:E33)-F28</f>
        <v>0</v>
      </c>
      <c r="F28" s="34">
        <f>IF(SUM(E29:E33)&gt;6/24,(0.5/24)+SUM(F29:F33),SUM(F29:F33))</f>
        <v>0</v>
      </c>
      <c r="G28" s="90">
        <f>E28</f>
        <v>0</v>
      </c>
      <c r="H28" s="149"/>
      <c r="I28" s="150"/>
      <c r="J28" s="150"/>
      <c r="K28" s="150"/>
      <c r="L28" s="150"/>
      <c r="M28" s="150"/>
      <c r="N28" s="150"/>
      <c r="O28" s="151"/>
      <c r="P28" s="55"/>
    </row>
    <row r="29" spans="1:16" s="39" customFormat="1" x14ac:dyDescent="0.25">
      <c r="A29" s="79"/>
      <c r="B29" s="60"/>
      <c r="C29" s="86"/>
      <c r="D29" s="87"/>
      <c r="E29" s="91">
        <f>D29-C29</f>
        <v>0</v>
      </c>
      <c r="F29" s="32"/>
      <c r="G29" s="152"/>
      <c r="H29" s="154"/>
      <c r="I29" s="155"/>
      <c r="J29" s="155"/>
      <c r="K29" s="155"/>
      <c r="L29" s="155"/>
      <c r="M29" s="155"/>
      <c r="N29" s="155"/>
      <c r="O29" s="156"/>
      <c r="P29" s="55"/>
    </row>
    <row r="30" spans="1:16" s="39" customFormat="1" ht="15.6" hidden="1" customHeight="1" outlineLevel="1" x14ac:dyDescent="0.25">
      <c r="A30" s="79"/>
      <c r="B30" s="60"/>
      <c r="C30" s="86"/>
      <c r="D30" s="87"/>
      <c r="E30" s="91">
        <f t="shared" ref="E30:E33" si="1">D30-C30</f>
        <v>0</v>
      </c>
      <c r="F30" s="32"/>
      <c r="G30" s="152"/>
      <c r="H30" s="154"/>
      <c r="I30" s="155"/>
      <c r="J30" s="155"/>
      <c r="K30" s="155"/>
      <c r="L30" s="155"/>
      <c r="M30" s="155"/>
      <c r="N30" s="155"/>
      <c r="O30" s="156"/>
      <c r="P30" s="55"/>
    </row>
    <row r="31" spans="1:16" s="39" customFormat="1" ht="15.6" hidden="1" customHeight="1" outlineLevel="1" x14ac:dyDescent="0.25">
      <c r="A31" s="79"/>
      <c r="B31" s="60"/>
      <c r="C31" s="86"/>
      <c r="D31" s="87"/>
      <c r="E31" s="91">
        <f t="shared" si="1"/>
        <v>0</v>
      </c>
      <c r="F31" s="32"/>
      <c r="G31" s="152"/>
      <c r="H31" s="154"/>
      <c r="I31" s="155"/>
      <c r="J31" s="155"/>
      <c r="K31" s="155"/>
      <c r="L31" s="155"/>
      <c r="M31" s="155"/>
      <c r="N31" s="155"/>
      <c r="O31" s="156"/>
      <c r="P31" s="55"/>
    </row>
    <row r="32" spans="1:16" s="39" customFormat="1" ht="15.6" hidden="1" customHeight="1" outlineLevel="1" x14ac:dyDescent="0.25">
      <c r="A32" s="79"/>
      <c r="B32" s="60"/>
      <c r="C32" s="86"/>
      <c r="D32" s="87"/>
      <c r="E32" s="91">
        <f t="shared" si="1"/>
        <v>0</v>
      </c>
      <c r="F32" s="32"/>
      <c r="G32" s="152"/>
      <c r="H32" s="154"/>
      <c r="I32" s="155"/>
      <c r="J32" s="155"/>
      <c r="K32" s="155"/>
      <c r="L32" s="155"/>
      <c r="M32" s="155"/>
      <c r="N32" s="155"/>
      <c r="O32" s="156"/>
      <c r="P32" s="55"/>
    </row>
    <row r="33" spans="1:16" s="39" customFormat="1" ht="15.6" hidden="1" customHeight="1" outlineLevel="1" x14ac:dyDescent="0.25">
      <c r="A33" s="80"/>
      <c r="B33" s="82"/>
      <c r="C33" s="86"/>
      <c r="D33" s="87"/>
      <c r="E33" s="91">
        <f t="shared" si="1"/>
        <v>0</v>
      </c>
      <c r="F33" s="32"/>
      <c r="G33" s="153"/>
      <c r="H33" s="154"/>
      <c r="I33" s="155"/>
      <c r="J33" s="155"/>
      <c r="K33" s="155"/>
      <c r="L33" s="155"/>
      <c r="M33" s="155"/>
      <c r="N33" s="155"/>
      <c r="O33" s="156"/>
      <c r="P33" s="55"/>
    </row>
    <row r="34" spans="1:16" s="39" customFormat="1" collapsed="1" x14ac:dyDescent="0.25">
      <c r="A34" s="81">
        <f>IF(A28="","",IF(A28+1&lt;=$D$318,A28+1,""))</f>
        <v>3</v>
      </c>
      <c r="B34" s="83" t="str">
        <f>IF(A34="","",IF(B28="Po","Ut",IF(B28="Ut","St",IF(B28="St","Št",IF(B28="Št","Pi",IF(B28="Pi","So",IF(B28="So","Ne",IF(B28="Ne","Po",""))))))))</f>
        <v>Ut</v>
      </c>
      <c r="C34" s="183"/>
      <c r="D34" s="184"/>
      <c r="E34" s="33">
        <f>SUM(E35:E39)-F34</f>
        <v>0</v>
      </c>
      <c r="F34" s="34">
        <f>IF(SUM(E35:E39)&gt;6/24,(0.5/24)+SUM(F35:F39),SUM(F35:F39))</f>
        <v>0</v>
      </c>
      <c r="G34" s="90">
        <f>E34</f>
        <v>0</v>
      </c>
      <c r="H34" s="149"/>
      <c r="I34" s="150"/>
      <c r="J34" s="150"/>
      <c r="K34" s="150"/>
      <c r="L34" s="150"/>
      <c r="M34" s="150"/>
      <c r="N34" s="150"/>
      <c r="O34" s="151"/>
      <c r="P34" s="55"/>
    </row>
    <row r="35" spans="1:16" s="39" customFormat="1" x14ac:dyDescent="0.25">
      <c r="A35" s="79"/>
      <c r="B35" s="60"/>
      <c r="C35" s="86"/>
      <c r="D35" s="87"/>
      <c r="E35" s="91">
        <f>D35-C35</f>
        <v>0</v>
      </c>
      <c r="F35" s="32"/>
      <c r="G35" s="152"/>
      <c r="H35" s="154"/>
      <c r="I35" s="155"/>
      <c r="J35" s="155"/>
      <c r="K35" s="155"/>
      <c r="L35" s="155"/>
      <c r="M35" s="155"/>
      <c r="N35" s="155"/>
      <c r="O35" s="156"/>
      <c r="P35" s="55"/>
    </row>
    <row r="36" spans="1:16" s="39" customFormat="1" ht="15.6" hidden="1" customHeight="1" outlineLevel="1" x14ac:dyDescent="0.25">
      <c r="A36" s="79"/>
      <c r="B36" s="60"/>
      <c r="C36" s="86"/>
      <c r="D36" s="87"/>
      <c r="E36" s="91">
        <f t="shared" ref="E36:E39" si="2">D36-C36</f>
        <v>0</v>
      </c>
      <c r="F36" s="32"/>
      <c r="G36" s="152"/>
      <c r="H36" s="154"/>
      <c r="I36" s="155"/>
      <c r="J36" s="155"/>
      <c r="K36" s="155"/>
      <c r="L36" s="155"/>
      <c r="M36" s="155"/>
      <c r="N36" s="155"/>
      <c r="O36" s="156"/>
      <c r="P36" s="55"/>
    </row>
    <row r="37" spans="1:16" s="39" customFormat="1" ht="15.6" hidden="1" customHeight="1" outlineLevel="1" x14ac:dyDescent="0.25">
      <c r="A37" s="79"/>
      <c r="B37" s="60"/>
      <c r="C37" s="86"/>
      <c r="D37" s="87"/>
      <c r="E37" s="91">
        <f t="shared" si="2"/>
        <v>0</v>
      </c>
      <c r="F37" s="32"/>
      <c r="G37" s="152"/>
      <c r="H37" s="154"/>
      <c r="I37" s="155"/>
      <c r="J37" s="155"/>
      <c r="K37" s="155"/>
      <c r="L37" s="155"/>
      <c r="M37" s="155"/>
      <c r="N37" s="155"/>
      <c r="O37" s="156"/>
      <c r="P37" s="55"/>
    </row>
    <row r="38" spans="1:16" s="39" customFormat="1" ht="15.6" hidden="1" customHeight="1" outlineLevel="1" x14ac:dyDescent="0.25">
      <c r="A38" s="79"/>
      <c r="B38" s="60"/>
      <c r="C38" s="86"/>
      <c r="D38" s="87"/>
      <c r="E38" s="91">
        <f t="shared" si="2"/>
        <v>0</v>
      </c>
      <c r="F38" s="32"/>
      <c r="G38" s="152"/>
      <c r="H38" s="154"/>
      <c r="I38" s="155"/>
      <c r="J38" s="155"/>
      <c r="K38" s="155"/>
      <c r="L38" s="155"/>
      <c r="M38" s="155"/>
      <c r="N38" s="155"/>
      <c r="O38" s="156"/>
      <c r="P38" s="55"/>
    </row>
    <row r="39" spans="1:16" s="39" customFormat="1" ht="15.6" hidden="1" customHeight="1" outlineLevel="1" x14ac:dyDescent="0.25">
      <c r="A39" s="80"/>
      <c r="B39" s="82"/>
      <c r="C39" s="86"/>
      <c r="D39" s="87"/>
      <c r="E39" s="91">
        <f t="shared" si="2"/>
        <v>0</v>
      </c>
      <c r="F39" s="32"/>
      <c r="G39" s="153"/>
      <c r="H39" s="154"/>
      <c r="I39" s="155"/>
      <c r="J39" s="155"/>
      <c r="K39" s="155"/>
      <c r="L39" s="155"/>
      <c r="M39" s="155"/>
      <c r="N39" s="155"/>
      <c r="O39" s="156"/>
      <c r="P39" s="55"/>
    </row>
    <row r="40" spans="1:16" s="39" customFormat="1" collapsed="1" x14ac:dyDescent="0.25">
      <c r="A40" s="81">
        <f>IF(A34="","",IF(A34+1&lt;=$D$318,A34+1,""))</f>
        <v>4</v>
      </c>
      <c r="B40" s="83" t="str">
        <f>IF(A40="","",IF(B34="Po","Ut",IF(B34="Ut","St",IF(B34="St","Št",IF(B34="Št","Pi",IF(B34="Pi","So",IF(B34="So","Ne",IF(B34="Ne","Po",""))))))))</f>
        <v>St</v>
      </c>
      <c r="C40" s="183"/>
      <c r="D40" s="184"/>
      <c r="E40" s="33">
        <f>SUM(E41:E45)-F40</f>
        <v>0</v>
      </c>
      <c r="F40" s="34">
        <f>IF(SUM(E41:E45)&gt;6/24,(0.5/24)+SUM(F41:F45),SUM(F41:F45))</f>
        <v>0</v>
      </c>
      <c r="G40" s="90">
        <f>E40</f>
        <v>0</v>
      </c>
      <c r="H40" s="149"/>
      <c r="I40" s="150"/>
      <c r="J40" s="150"/>
      <c r="K40" s="150"/>
      <c r="L40" s="150"/>
      <c r="M40" s="150"/>
      <c r="N40" s="150"/>
      <c r="O40" s="151"/>
      <c r="P40" s="55"/>
    </row>
    <row r="41" spans="1:16" s="39" customFormat="1" x14ac:dyDescent="0.25">
      <c r="A41" s="79"/>
      <c r="B41" s="60"/>
      <c r="C41" s="86"/>
      <c r="D41" s="87"/>
      <c r="E41" s="91">
        <f>D41-C41</f>
        <v>0</v>
      </c>
      <c r="F41" s="32"/>
      <c r="G41" s="152"/>
      <c r="H41" s="154"/>
      <c r="I41" s="155"/>
      <c r="J41" s="155"/>
      <c r="K41" s="155"/>
      <c r="L41" s="155"/>
      <c r="M41" s="155"/>
      <c r="N41" s="155"/>
      <c r="O41" s="156"/>
      <c r="P41" s="55"/>
    </row>
    <row r="42" spans="1:16" s="39" customFormat="1" ht="15.6" hidden="1" customHeight="1" outlineLevel="1" x14ac:dyDescent="0.25">
      <c r="A42" s="79"/>
      <c r="B42" s="60"/>
      <c r="C42" s="86"/>
      <c r="D42" s="87"/>
      <c r="E42" s="91">
        <f t="shared" ref="E42:E45" si="3">D42-C42</f>
        <v>0</v>
      </c>
      <c r="F42" s="32"/>
      <c r="G42" s="152"/>
      <c r="H42" s="154"/>
      <c r="I42" s="155"/>
      <c r="J42" s="155"/>
      <c r="K42" s="155"/>
      <c r="L42" s="155"/>
      <c r="M42" s="155"/>
      <c r="N42" s="155"/>
      <c r="O42" s="156"/>
      <c r="P42" s="55"/>
    </row>
    <row r="43" spans="1:16" s="39" customFormat="1" ht="15.6" hidden="1" customHeight="1" outlineLevel="1" x14ac:dyDescent="0.25">
      <c r="A43" s="79"/>
      <c r="B43" s="60"/>
      <c r="C43" s="86"/>
      <c r="D43" s="87"/>
      <c r="E43" s="91">
        <f t="shared" si="3"/>
        <v>0</v>
      </c>
      <c r="F43" s="32"/>
      <c r="G43" s="152"/>
      <c r="H43" s="154"/>
      <c r="I43" s="155"/>
      <c r="J43" s="155"/>
      <c r="K43" s="155"/>
      <c r="L43" s="155"/>
      <c r="M43" s="155"/>
      <c r="N43" s="155"/>
      <c r="O43" s="156"/>
      <c r="P43" s="55"/>
    </row>
    <row r="44" spans="1:16" s="39" customFormat="1" ht="15.6" hidden="1" customHeight="1" outlineLevel="1" x14ac:dyDescent="0.25">
      <c r="A44" s="79"/>
      <c r="B44" s="60"/>
      <c r="C44" s="86"/>
      <c r="D44" s="87"/>
      <c r="E44" s="91">
        <f t="shared" si="3"/>
        <v>0</v>
      </c>
      <c r="F44" s="32"/>
      <c r="G44" s="152"/>
      <c r="H44" s="154"/>
      <c r="I44" s="155"/>
      <c r="J44" s="155"/>
      <c r="K44" s="155"/>
      <c r="L44" s="155"/>
      <c r="M44" s="155"/>
      <c r="N44" s="155"/>
      <c r="O44" s="156"/>
      <c r="P44" s="55"/>
    </row>
    <row r="45" spans="1:16" s="39" customFormat="1" ht="15.6" hidden="1" customHeight="1" outlineLevel="1" x14ac:dyDescent="0.25">
      <c r="A45" s="80"/>
      <c r="B45" s="82"/>
      <c r="C45" s="86"/>
      <c r="D45" s="87"/>
      <c r="E45" s="91">
        <f t="shared" si="3"/>
        <v>0</v>
      </c>
      <c r="F45" s="32"/>
      <c r="G45" s="153"/>
      <c r="H45" s="154"/>
      <c r="I45" s="155"/>
      <c r="J45" s="155"/>
      <c r="K45" s="155"/>
      <c r="L45" s="155"/>
      <c r="M45" s="155"/>
      <c r="N45" s="155"/>
      <c r="O45" s="156"/>
      <c r="P45" s="55"/>
    </row>
    <row r="46" spans="1:16" s="39" customFormat="1" collapsed="1" x14ac:dyDescent="0.25">
      <c r="A46" s="81">
        <f>IF(A40="","",IF(A40+1&lt;=$D$318,A40+1,""))</f>
        <v>5</v>
      </c>
      <c r="B46" s="83" t="str">
        <f>IF(A46="","",IF(B40="Po","Ut",IF(B40="Ut","St",IF(B40="St","Št",IF(B40="Št","Pi",IF(B40="Pi","So",IF(B40="So","Ne",IF(B40="Ne","Po",""))))))))</f>
        <v>Št</v>
      </c>
      <c r="C46" s="183"/>
      <c r="D46" s="184"/>
      <c r="E46" s="33">
        <f>SUM(E47:E51)-F46</f>
        <v>0</v>
      </c>
      <c r="F46" s="34">
        <f>IF(SUM(E47:E51)&gt;6/24,(0.5/24)+SUM(F47:F51),SUM(F47:F51))</f>
        <v>0</v>
      </c>
      <c r="G46" s="90">
        <f>E46</f>
        <v>0</v>
      </c>
      <c r="H46" s="149"/>
      <c r="I46" s="150"/>
      <c r="J46" s="150"/>
      <c r="K46" s="150"/>
      <c r="L46" s="150"/>
      <c r="M46" s="150"/>
      <c r="N46" s="150"/>
      <c r="O46" s="151"/>
      <c r="P46" s="55"/>
    </row>
    <row r="47" spans="1:16" s="39" customFormat="1" x14ac:dyDescent="0.25">
      <c r="A47" s="79"/>
      <c r="B47" s="60"/>
      <c r="C47" s="86"/>
      <c r="D47" s="87"/>
      <c r="E47" s="91">
        <f>D47-C47</f>
        <v>0</v>
      </c>
      <c r="F47" s="32"/>
      <c r="G47" s="152"/>
      <c r="H47" s="154"/>
      <c r="I47" s="155"/>
      <c r="J47" s="155"/>
      <c r="K47" s="155"/>
      <c r="L47" s="155"/>
      <c r="M47" s="155"/>
      <c r="N47" s="155"/>
      <c r="O47" s="156"/>
      <c r="P47" s="55"/>
    </row>
    <row r="48" spans="1:16" s="39" customFormat="1" ht="15.6" hidden="1" customHeight="1" outlineLevel="1" x14ac:dyDescent="0.25">
      <c r="A48" s="79"/>
      <c r="B48" s="60"/>
      <c r="C48" s="86"/>
      <c r="D48" s="87"/>
      <c r="E48" s="91">
        <f t="shared" ref="E48:E51" si="4">D48-C48</f>
        <v>0</v>
      </c>
      <c r="F48" s="32"/>
      <c r="G48" s="152"/>
      <c r="H48" s="154"/>
      <c r="I48" s="155"/>
      <c r="J48" s="155"/>
      <c r="K48" s="155"/>
      <c r="L48" s="155"/>
      <c r="M48" s="155"/>
      <c r="N48" s="155"/>
      <c r="O48" s="156"/>
      <c r="P48" s="55"/>
    </row>
    <row r="49" spans="1:19" s="39" customFormat="1" ht="15.6" hidden="1" customHeight="1" outlineLevel="1" x14ac:dyDescent="0.25">
      <c r="A49" s="79"/>
      <c r="B49" s="60"/>
      <c r="C49" s="86"/>
      <c r="D49" s="87"/>
      <c r="E49" s="91">
        <f t="shared" si="4"/>
        <v>0</v>
      </c>
      <c r="F49" s="32"/>
      <c r="G49" s="152"/>
      <c r="H49" s="154"/>
      <c r="I49" s="155"/>
      <c r="J49" s="155"/>
      <c r="K49" s="155"/>
      <c r="L49" s="155"/>
      <c r="M49" s="155"/>
      <c r="N49" s="155"/>
      <c r="O49" s="156"/>
      <c r="P49" s="55"/>
    </row>
    <row r="50" spans="1:19" s="39" customFormat="1" ht="15.6" hidden="1" customHeight="1" outlineLevel="1" x14ac:dyDescent="0.25">
      <c r="A50" s="79"/>
      <c r="B50" s="60"/>
      <c r="C50" s="86"/>
      <c r="D50" s="87"/>
      <c r="E50" s="91">
        <f t="shared" si="4"/>
        <v>0</v>
      </c>
      <c r="F50" s="32"/>
      <c r="G50" s="152"/>
      <c r="H50" s="154"/>
      <c r="I50" s="155"/>
      <c r="J50" s="155"/>
      <c r="K50" s="155"/>
      <c r="L50" s="155"/>
      <c r="M50" s="155"/>
      <c r="N50" s="155"/>
      <c r="O50" s="156"/>
      <c r="P50" s="55"/>
    </row>
    <row r="51" spans="1:19" s="39" customFormat="1" ht="15.6" hidden="1" customHeight="1" outlineLevel="1" x14ac:dyDescent="0.25">
      <c r="A51" s="80"/>
      <c r="B51" s="82"/>
      <c r="C51" s="86"/>
      <c r="D51" s="87"/>
      <c r="E51" s="91">
        <f t="shared" si="4"/>
        <v>0</v>
      </c>
      <c r="F51" s="32"/>
      <c r="G51" s="153"/>
      <c r="H51" s="154"/>
      <c r="I51" s="155"/>
      <c r="J51" s="155"/>
      <c r="K51" s="155"/>
      <c r="L51" s="155"/>
      <c r="M51" s="155"/>
      <c r="N51" s="155"/>
      <c r="O51" s="156"/>
      <c r="P51" s="55"/>
    </row>
    <row r="52" spans="1:19" s="39" customFormat="1" collapsed="1" x14ac:dyDescent="0.25">
      <c r="A52" s="81">
        <f>IF(A46="","",IF(A46+1&lt;=$D$318,A46+1,""))</f>
        <v>6</v>
      </c>
      <c r="B52" s="83" t="str">
        <f>IF(A52="","",IF(B46="Po","Ut",IF(B46="Ut","St",IF(B46="St","Št",IF(B46="Št","Pi",IF(B46="Pi","So",IF(B46="So","Ne",IF(B46="Ne","Po",""))))))))</f>
        <v>Pi</v>
      </c>
      <c r="C52" s="183"/>
      <c r="D52" s="184"/>
      <c r="E52" s="33">
        <f>SUM(E53:E57)-F52</f>
        <v>0</v>
      </c>
      <c r="F52" s="34">
        <f>IF(SUM(E53:E57)&gt;6/24,(0.5/24)+SUM(F53:F57),SUM(F53:F57))</f>
        <v>0</v>
      </c>
      <c r="G52" s="90">
        <f>E52</f>
        <v>0</v>
      </c>
      <c r="H52" s="149"/>
      <c r="I52" s="150"/>
      <c r="J52" s="150"/>
      <c r="K52" s="150"/>
      <c r="L52" s="150"/>
      <c r="M52" s="150"/>
      <c r="N52" s="150"/>
      <c r="O52" s="151"/>
      <c r="P52" s="55"/>
      <c r="S52" s="57"/>
    </row>
    <row r="53" spans="1:19" s="39" customFormat="1" x14ac:dyDescent="0.25">
      <c r="A53" s="79"/>
      <c r="B53" s="60"/>
      <c r="C53" s="86"/>
      <c r="D53" s="87"/>
      <c r="E53" s="91">
        <f>D53-C53</f>
        <v>0</v>
      </c>
      <c r="F53" s="32"/>
      <c r="G53" s="152"/>
      <c r="H53" s="154"/>
      <c r="I53" s="155"/>
      <c r="J53" s="155"/>
      <c r="K53" s="155"/>
      <c r="L53" s="155"/>
      <c r="M53" s="155"/>
      <c r="N53" s="155"/>
      <c r="O53" s="156"/>
      <c r="P53" s="55"/>
      <c r="S53" s="57"/>
    </row>
    <row r="54" spans="1:19" s="39" customFormat="1" ht="15.6" hidden="1" customHeight="1" outlineLevel="1" x14ac:dyDescent="0.25">
      <c r="A54" s="79"/>
      <c r="B54" s="60"/>
      <c r="C54" s="86"/>
      <c r="D54" s="87"/>
      <c r="E54" s="91">
        <f t="shared" ref="E54:E57" si="5">D54-C54</f>
        <v>0</v>
      </c>
      <c r="F54" s="32"/>
      <c r="G54" s="152"/>
      <c r="H54" s="154"/>
      <c r="I54" s="155"/>
      <c r="J54" s="155"/>
      <c r="K54" s="155"/>
      <c r="L54" s="155"/>
      <c r="M54" s="155"/>
      <c r="N54" s="155"/>
      <c r="O54" s="156"/>
      <c r="P54" s="55"/>
      <c r="S54" s="57"/>
    </row>
    <row r="55" spans="1:19" s="39" customFormat="1" ht="15.6" hidden="1" customHeight="1" outlineLevel="1" x14ac:dyDescent="0.25">
      <c r="A55" s="79"/>
      <c r="B55" s="60"/>
      <c r="C55" s="86"/>
      <c r="D55" s="87"/>
      <c r="E55" s="91">
        <f t="shared" si="5"/>
        <v>0</v>
      </c>
      <c r="F55" s="32"/>
      <c r="G55" s="152"/>
      <c r="H55" s="154"/>
      <c r="I55" s="155"/>
      <c r="J55" s="155"/>
      <c r="K55" s="155"/>
      <c r="L55" s="155"/>
      <c r="M55" s="155"/>
      <c r="N55" s="155"/>
      <c r="O55" s="156"/>
      <c r="P55" s="55"/>
      <c r="S55" s="57"/>
    </row>
    <row r="56" spans="1:19" s="39" customFormat="1" ht="15.6" hidden="1" customHeight="1" outlineLevel="1" x14ac:dyDescent="0.25">
      <c r="A56" s="79"/>
      <c r="B56" s="60"/>
      <c r="C56" s="86"/>
      <c r="D56" s="87"/>
      <c r="E56" s="91">
        <f t="shared" si="5"/>
        <v>0</v>
      </c>
      <c r="F56" s="32"/>
      <c r="G56" s="152"/>
      <c r="H56" s="154"/>
      <c r="I56" s="155"/>
      <c r="J56" s="155"/>
      <c r="K56" s="155"/>
      <c r="L56" s="155"/>
      <c r="M56" s="155"/>
      <c r="N56" s="155"/>
      <c r="O56" s="156"/>
      <c r="P56" s="55"/>
      <c r="S56" s="57"/>
    </row>
    <row r="57" spans="1:19" s="39" customFormat="1" ht="15.6" hidden="1" customHeight="1" outlineLevel="1" x14ac:dyDescent="0.25">
      <c r="A57" s="80"/>
      <c r="B57" s="82"/>
      <c r="C57" s="86"/>
      <c r="D57" s="87"/>
      <c r="E57" s="91">
        <f t="shared" si="5"/>
        <v>0</v>
      </c>
      <c r="F57" s="32"/>
      <c r="G57" s="153"/>
      <c r="H57" s="154"/>
      <c r="I57" s="155"/>
      <c r="J57" s="155"/>
      <c r="K57" s="155"/>
      <c r="L57" s="155"/>
      <c r="M57" s="155"/>
      <c r="N57" s="155"/>
      <c r="O57" s="156"/>
      <c r="P57" s="55"/>
      <c r="S57" s="57"/>
    </row>
    <row r="58" spans="1:19" s="39" customFormat="1" collapsed="1" x14ac:dyDescent="0.25">
      <c r="A58" s="81">
        <f>IF(A52="","",IF(A52+1&lt;=$D$318,A52+1,""))</f>
        <v>7</v>
      </c>
      <c r="B58" s="83" t="str">
        <f>IF(A58="","",IF(B52="Po","Ut",IF(B52="Ut","St",IF(B52="St","Št",IF(B52="Št","Pi",IF(B52="Pi","So",IF(B52="So","Ne",IF(B52="Ne","Po",""))))))))</f>
        <v>So</v>
      </c>
      <c r="C58" s="183"/>
      <c r="D58" s="184"/>
      <c r="E58" s="33">
        <f>SUM(E59:E63)-F58</f>
        <v>0</v>
      </c>
      <c r="F58" s="34">
        <f>IF(SUM(E59:E63)&gt;6/24,(0.5/24)+SUM(F59:F63),SUM(F59:F63))</f>
        <v>0</v>
      </c>
      <c r="G58" s="90">
        <f>E58</f>
        <v>0</v>
      </c>
      <c r="H58" s="149"/>
      <c r="I58" s="150"/>
      <c r="J58" s="150"/>
      <c r="K58" s="150"/>
      <c r="L58" s="150"/>
      <c r="M58" s="150"/>
      <c r="N58" s="150"/>
      <c r="O58" s="151"/>
      <c r="P58" s="55"/>
    </row>
    <row r="59" spans="1:19" s="39" customFormat="1" x14ac:dyDescent="0.25">
      <c r="A59" s="79"/>
      <c r="B59" s="60"/>
      <c r="C59" s="86"/>
      <c r="D59" s="87"/>
      <c r="E59" s="91">
        <f>D59-C59</f>
        <v>0</v>
      </c>
      <c r="F59" s="32"/>
      <c r="G59" s="152"/>
      <c r="H59" s="154"/>
      <c r="I59" s="155"/>
      <c r="J59" s="155"/>
      <c r="K59" s="155"/>
      <c r="L59" s="155"/>
      <c r="M59" s="155"/>
      <c r="N59" s="155"/>
      <c r="O59" s="156"/>
      <c r="P59" s="55"/>
    </row>
    <row r="60" spans="1:19" s="39" customFormat="1" ht="15.6" hidden="1" customHeight="1" outlineLevel="1" x14ac:dyDescent="0.25">
      <c r="A60" s="79"/>
      <c r="B60" s="60"/>
      <c r="C60" s="86"/>
      <c r="D60" s="87"/>
      <c r="E60" s="91">
        <f t="shared" ref="E60:E63" si="6">D60-C60</f>
        <v>0</v>
      </c>
      <c r="F60" s="32"/>
      <c r="G60" s="152"/>
      <c r="H60" s="154"/>
      <c r="I60" s="155"/>
      <c r="J60" s="155"/>
      <c r="K60" s="155"/>
      <c r="L60" s="155"/>
      <c r="M60" s="155"/>
      <c r="N60" s="155"/>
      <c r="O60" s="156"/>
      <c r="P60" s="55"/>
    </row>
    <row r="61" spans="1:19" s="39" customFormat="1" ht="15.6" hidden="1" customHeight="1" outlineLevel="1" x14ac:dyDescent="0.25">
      <c r="A61" s="79"/>
      <c r="B61" s="60"/>
      <c r="C61" s="86"/>
      <c r="D61" s="87"/>
      <c r="E61" s="91">
        <f t="shared" si="6"/>
        <v>0</v>
      </c>
      <c r="F61" s="32"/>
      <c r="G61" s="152"/>
      <c r="H61" s="154"/>
      <c r="I61" s="155"/>
      <c r="J61" s="155"/>
      <c r="K61" s="155"/>
      <c r="L61" s="155"/>
      <c r="M61" s="155"/>
      <c r="N61" s="155"/>
      <c r="O61" s="156"/>
      <c r="P61" s="55"/>
    </row>
    <row r="62" spans="1:19" s="39" customFormat="1" ht="15.6" hidden="1" customHeight="1" outlineLevel="1" x14ac:dyDescent="0.25">
      <c r="A62" s="79"/>
      <c r="B62" s="60"/>
      <c r="C62" s="86"/>
      <c r="D62" s="87"/>
      <c r="E62" s="91">
        <f t="shared" si="6"/>
        <v>0</v>
      </c>
      <c r="F62" s="32"/>
      <c r="G62" s="152"/>
      <c r="H62" s="154"/>
      <c r="I62" s="155"/>
      <c r="J62" s="155"/>
      <c r="K62" s="155"/>
      <c r="L62" s="155"/>
      <c r="M62" s="155"/>
      <c r="N62" s="155"/>
      <c r="O62" s="156"/>
      <c r="P62" s="55"/>
    </row>
    <row r="63" spans="1:19" s="39" customFormat="1" ht="15.6" hidden="1" customHeight="1" outlineLevel="1" x14ac:dyDescent="0.25">
      <c r="A63" s="80"/>
      <c r="B63" s="82"/>
      <c r="C63" s="86"/>
      <c r="D63" s="87"/>
      <c r="E63" s="91">
        <f t="shared" si="6"/>
        <v>0</v>
      </c>
      <c r="F63" s="32"/>
      <c r="G63" s="153"/>
      <c r="H63" s="154"/>
      <c r="I63" s="155"/>
      <c r="J63" s="155"/>
      <c r="K63" s="155"/>
      <c r="L63" s="155"/>
      <c r="M63" s="155"/>
      <c r="N63" s="155"/>
      <c r="O63" s="156"/>
      <c r="P63" s="55"/>
    </row>
    <row r="64" spans="1:19" s="39" customFormat="1" collapsed="1" x14ac:dyDescent="0.25">
      <c r="A64" s="81">
        <f>IF(A58="","",IF(A58+1&lt;=$D$318,A58+1,""))</f>
        <v>8</v>
      </c>
      <c r="B64" s="83" t="str">
        <f>IF(A64="","",IF(B58="Po","Ut",IF(B58="Ut","St",IF(B58="St","Št",IF(B58="Št","Pi",IF(B58="Pi","So",IF(B58="So","Ne",IF(B58="Ne","Po",""))))))))</f>
        <v>Ne</v>
      </c>
      <c r="C64" s="183"/>
      <c r="D64" s="184"/>
      <c r="E64" s="33">
        <f>SUM(E65:E69)-F64</f>
        <v>0</v>
      </c>
      <c r="F64" s="34">
        <f>IF(SUM(E65:E69)&gt;6/24,(0.5/24)+SUM(F65:F69),SUM(F65:F69))</f>
        <v>0</v>
      </c>
      <c r="G64" s="90">
        <f>E64</f>
        <v>0</v>
      </c>
      <c r="H64" s="149"/>
      <c r="I64" s="150"/>
      <c r="J64" s="150"/>
      <c r="K64" s="150"/>
      <c r="L64" s="150"/>
      <c r="M64" s="150"/>
      <c r="N64" s="150"/>
      <c r="O64" s="151"/>
      <c r="P64" s="55"/>
    </row>
    <row r="65" spans="1:16" s="39" customFormat="1" x14ac:dyDescent="0.25">
      <c r="A65" s="79"/>
      <c r="B65" s="60"/>
      <c r="C65" s="86"/>
      <c r="D65" s="87"/>
      <c r="E65" s="91">
        <f>D65-C65</f>
        <v>0</v>
      </c>
      <c r="F65" s="32"/>
      <c r="G65" s="152"/>
      <c r="H65" s="154"/>
      <c r="I65" s="155"/>
      <c r="J65" s="155"/>
      <c r="K65" s="155"/>
      <c r="L65" s="155"/>
      <c r="M65" s="155"/>
      <c r="N65" s="155"/>
      <c r="O65" s="156"/>
      <c r="P65" s="55"/>
    </row>
    <row r="66" spans="1:16" s="39" customFormat="1" ht="15.6" hidden="1" customHeight="1" outlineLevel="1" x14ac:dyDescent="0.25">
      <c r="A66" s="79"/>
      <c r="B66" s="60"/>
      <c r="C66" s="86"/>
      <c r="D66" s="87"/>
      <c r="E66" s="91">
        <f t="shared" ref="E66:E69" si="7">D66-C66</f>
        <v>0</v>
      </c>
      <c r="F66" s="32"/>
      <c r="G66" s="152"/>
      <c r="H66" s="154"/>
      <c r="I66" s="155"/>
      <c r="J66" s="155"/>
      <c r="K66" s="155"/>
      <c r="L66" s="155"/>
      <c r="M66" s="155"/>
      <c r="N66" s="155"/>
      <c r="O66" s="156"/>
      <c r="P66" s="55"/>
    </row>
    <row r="67" spans="1:16" s="39" customFormat="1" ht="15.6" hidden="1" customHeight="1" outlineLevel="1" x14ac:dyDescent="0.25">
      <c r="A67" s="79"/>
      <c r="B67" s="60"/>
      <c r="C67" s="86"/>
      <c r="D67" s="87"/>
      <c r="E67" s="91">
        <f t="shared" si="7"/>
        <v>0</v>
      </c>
      <c r="F67" s="32"/>
      <c r="G67" s="152"/>
      <c r="H67" s="154"/>
      <c r="I67" s="155"/>
      <c r="J67" s="155"/>
      <c r="K67" s="155"/>
      <c r="L67" s="155"/>
      <c r="M67" s="155"/>
      <c r="N67" s="155"/>
      <c r="O67" s="156"/>
      <c r="P67" s="55"/>
    </row>
    <row r="68" spans="1:16" s="39" customFormat="1" ht="15.6" hidden="1" customHeight="1" outlineLevel="1" x14ac:dyDescent="0.25">
      <c r="A68" s="79"/>
      <c r="B68" s="60"/>
      <c r="C68" s="86"/>
      <c r="D68" s="87"/>
      <c r="E68" s="91">
        <f t="shared" si="7"/>
        <v>0</v>
      </c>
      <c r="F68" s="32"/>
      <c r="G68" s="152"/>
      <c r="H68" s="154"/>
      <c r="I68" s="155"/>
      <c r="J68" s="155"/>
      <c r="K68" s="155"/>
      <c r="L68" s="155"/>
      <c r="M68" s="155"/>
      <c r="N68" s="155"/>
      <c r="O68" s="156"/>
      <c r="P68" s="55"/>
    </row>
    <row r="69" spans="1:16" s="39" customFormat="1" ht="15.6" hidden="1" customHeight="1" outlineLevel="1" x14ac:dyDescent="0.25">
      <c r="A69" s="80"/>
      <c r="B69" s="82"/>
      <c r="C69" s="86"/>
      <c r="D69" s="87"/>
      <c r="E69" s="91">
        <f t="shared" si="7"/>
        <v>0</v>
      </c>
      <c r="F69" s="32"/>
      <c r="G69" s="153"/>
      <c r="H69" s="154"/>
      <c r="I69" s="155"/>
      <c r="J69" s="155"/>
      <c r="K69" s="155"/>
      <c r="L69" s="155"/>
      <c r="M69" s="155"/>
      <c r="N69" s="155"/>
      <c r="O69" s="156"/>
      <c r="P69" s="55"/>
    </row>
    <row r="70" spans="1:16" s="39" customFormat="1" collapsed="1" x14ac:dyDescent="0.25">
      <c r="A70" s="81">
        <f>IF(A64="","",IF(A64+1&lt;=$D$318,A64+1,""))</f>
        <v>9</v>
      </c>
      <c r="B70" s="83" t="str">
        <f>IF(A70="","",IF(B64="Po","Ut",IF(B64="Ut","St",IF(B64="St","Št",IF(B64="Št","Pi",IF(B64="Pi","So",IF(B64="So","Ne",IF(B64="Ne","Po",""))))))))</f>
        <v>Po</v>
      </c>
      <c r="C70" s="183"/>
      <c r="D70" s="184"/>
      <c r="E70" s="33">
        <f>SUM(E71:E75)-F70</f>
        <v>0</v>
      </c>
      <c r="F70" s="34">
        <f>IF(SUM(E71:E75)&gt;6/24,(0.5/24)+SUM(F71:F75),SUM(F71:F75))</f>
        <v>0</v>
      </c>
      <c r="G70" s="90">
        <f>E70</f>
        <v>0</v>
      </c>
      <c r="H70" s="149"/>
      <c r="I70" s="150"/>
      <c r="J70" s="150"/>
      <c r="K70" s="150"/>
      <c r="L70" s="150"/>
      <c r="M70" s="150"/>
      <c r="N70" s="150"/>
      <c r="O70" s="151"/>
      <c r="P70" s="55"/>
    </row>
    <row r="71" spans="1:16" s="39" customFormat="1" x14ac:dyDescent="0.25">
      <c r="A71" s="79"/>
      <c r="B71" s="60"/>
      <c r="C71" s="86"/>
      <c r="D71" s="87"/>
      <c r="E71" s="91">
        <f>D71-C71</f>
        <v>0</v>
      </c>
      <c r="F71" s="32"/>
      <c r="G71" s="152"/>
      <c r="H71" s="154"/>
      <c r="I71" s="155"/>
      <c r="J71" s="155"/>
      <c r="K71" s="155"/>
      <c r="L71" s="155"/>
      <c r="M71" s="155"/>
      <c r="N71" s="155"/>
      <c r="O71" s="156"/>
      <c r="P71" s="55"/>
    </row>
    <row r="72" spans="1:16" s="39" customFormat="1" ht="15.6" hidden="1" customHeight="1" outlineLevel="1" x14ac:dyDescent="0.25">
      <c r="A72" s="79"/>
      <c r="B72" s="60"/>
      <c r="C72" s="86"/>
      <c r="D72" s="87"/>
      <c r="E72" s="91">
        <f t="shared" ref="E72:E75" si="8">D72-C72</f>
        <v>0</v>
      </c>
      <c r="F72" s="32"/>
      <c r="G72" s="152"/>
      <c r="H72" s="154"/>
      <c r="I72" s="155"/>
      <c r="J72" s="155"/>
      <c r="K72" s="155"/>
      <c r="L72" s="155"/>
      <c r="M72" s="155"/>
      <c r="N72" s="155"/>
      <c r="O72" s="156"/>
      <c r="P72" s="55"/>
    </row>
    <row r="73" spans="1:16" s="39" customFormat="1" ht="15.6" hidden="1" customHeight="1" outlineLevel="1" x14ac:dyDescent="0.25">
      <c r="A73" s="79"/>
      <c r="B73" s="60"/>
      <c r="C73" s="86"/>
      <c r="D73" s="87"/>
      <c r="E73" s="91">
        <f t="shared" si="8"/>
        <v>0</v>
      </c>
      <c r="F73" s="32"/>
      <c r="G73" s="152"/>
      <c r="H73" s="154"/>
      <c r="I73" s="155"/>
      <c r="J73" s="155"/>
      <c r="K73" s="155"/>
      <c r="L73" s="155"/>
      <c r="M73" s="155"/>
      <c r="N73" s="155"/>
      <c r="O73" s="156"/>
      <c r="P73" s="55"/>
    </row>
    <row r="74" spans="1:16" s="39" customFormat="1" ht="15.6" hidden="1" customHeight="1" outlineLevel="1" x14ac:dyDescent="0.25">
      <c r="A74" s="79"/>
      <c r="B74" s="60"/>
      <c r="C74" s="86"/>
      <c r="D74" s="87"/>
      <c r="E74" s="91">
        <f t="shared" si="8"/>
        <v>0</v>
      </c>
      <c r="F74" s="32"/>
      <c r="G74" s="152"/>
      <c r="H74" s="154"/>
      <c r="I74" s="155"/>
      <c r="J74" s="155"/>
      <c r="K74" s="155"/>
      <c r="L74" s="155"/>
      <c r="M74" s="155"/>
      <c r="N74" s="155"/>
      <c r="O74" s="156"/>
      <c r="P74" s="55"/>
    </row>
    <row r="75" spans="1:16" s="39" customFormat="1" ht="15.6" hidden="1" customHeight="1" outlineLevel="1" x14ac:dyDescent="0.25">
      <c r="A75" s="80"/>
      <c r="B75" s="82"/>
      <c r="C75" s="86"/>
      <c r="D75" s="87"/>
      <c r="E75" s="91">
        <f t="shared" si="8"/>
        <v>0</v>
      </c>
      <c r="F75" s="32"/>
      <c r="G75" s="153"/>
      <c r="H75" s="154"/>
      <c r="I75" s="155"/>
      <c r="J75" s="155"/>
      <c r="K75" s="155"/>
      <c r="L75" s="155"/>
      <c r="M75" s="155"/>
      <c r="N75" s="155"/>
      <c r="O75" s="156"/>
      <c r="P75" s="55"/>
    </row>
    <row r="76" spans="1:16" s="39" customFormat="1" collapsed="1" x14ac:dyDescent="0.25">
      <c r="A76" s="81">
        <f>IF(A70="","",IF(A70+1&lt;=$D$318,A70+1,""))</f>
        <v>10</v>
      </c>
      <c r="B76" s="83" t="str">
        <f>IF(A76="","",IF(B70="Po","Ut",IF(B70="Ut","St",IF(B70="St","Št",IF(B70="Št","Pi",IF(B70="Pi","So",IF(B70="So","Ne",IF(B70="Ne","Po",""))))))))</f>
        <v>Ut</v>
      </c>
      <c r="C76" s="183"/>
      <c r="D76" s="184"/>
      <c r="E76" s="33">
        <f>SUM(E77:E81)-F76</f>
        <v>0</v>
      </c>
      <c r="F76" s="34">
        <f>IF(SUM(E77:E81)&gt;6/24,(0.5/24)+SUM(F77:F81),SUM(F77:F81))</f>
        <v>0</v>
      </c>
      <c r="G76" s="90">
        <f>E76</f>
        <v>0</v>
      </c>
      <c r="H76" s="149"/>
      <c r="I76" s="150"/>
      <c r="J76" s="150"/>
      <c r="K76" s="150"/>
      <c r="L76" s="150"/>
      <c r="M76" s="150"/>
      <c r="N76" s="150"/>
      <c r="O76" s="151"/>
      <c r="P76" s="55"/>
    </row>
    <row r="77" spans="1:16" s="39" customFormat="1" x14ac:dyDescent="0.25">
      <c r="A77" s="79"/>
      <c r="B77" s="60"/>
      <c r="C77" s="86"/>
      <c r="D77" s="87"/>
      <c r="E77" s="91">
        <f>D77-C77</f>
        <v>0</v>
      </c>
      <c r="F77" s="32"/>
      <c r="G77" s="152"/>
      <c r="H77" s="154"/>
      <c r="I77" s="155"/>
      <c r="J77" s="155"/>
      <c r="K77" s="155"/>
      <c r="L77" s="155"/>
      <c r="M77" s="155"/>
      <c r="N77" s="155"/>
      <c r="O77" s="156"/>
      <c r="P77" s="55"/>
    </row>
    <row r="78" spans="1:16" s="39" customFormat="1" ht="15.6" hidden="1" customHeight="1" outlineLevel="1" x14ac:dyDescent="0.25">
      <c r="A78" s="79"/>
      <c r="B78" s="60"/>
      <c r="C78" s="86"/>
      <c r="D78" s="87"/>
      <c r="E78" s="91">
        <f t="shared" ref="E78:E81" si="9">D78-C78</f>
        <v>0</v>
      </c>
      <c r="F78" s="32"/>
      <c r="G78" s="152"/>
      <c r="H78" s="154"/>
      <c r="I78" s="155"/>
      <c r="J78" s="155"/>
      <c r="K78" s="155"/>
      <c r="L78" s="155"/>
      <c r="M78" s="155"/>
      <c r="N78" s="155"/>
      <c r="O78" s="156"/>
      <c r="P78" s="55"/>
    </row>
    <row r="79" spans="1:16" s="39" customFormat="1" ht="15.6" hidden="1" customHeight="1" outlineLevel="1" x14ac:dyDescent="0.25">
      <c r="A79" s="79"/>
      <c r="B79" s="60"/>
      <c r="C79" s="86"/>
      <c r="D79" s="87"/>
      <c r="E79" s="91">
        <f t="shared" si="9"/>
        <v>0</v>
      </c>
      <c r="F79" s="32"/>
      <c r="G79" s="152"/>
      <c r="H79" s="154"/>
      <c r="I79" s="155"/>
      <c r="J79" s="155"/>
      <c r="K79" s="155"/>
      <c r="L79" s="155"/>
      <c r="M79" s="155"/>
      <c r="N79" s="155"/>
      <c r="O79" s="156"/>
      <c r="P79" s="55"/>
    </row>
    <row r="80" spans="1:16" s="39" customFormat="1" ht="15.6" hidden="1" customHeight="1" outlineLevel="1" x14ac:dyDescent="0.25">
      <c r="A80" s="79"/>
      <c r="B80" s="60"/>
      <c r="C80" s="86"/>
      <c r="D80" s="87"/>
      <c r="E80" s="91">
        <f t="shared" si="9"/>
        <v>0</v>
      </c>
      <c r="F80" s="32"/>
      <c r="G80" s="152"/>
      <c r="H80" s="154"/>
      <c r="I80" s="155"/>
      <c r="J80" s="155"/>
      <c r="K80" s="155"/>
      <c r="L80" s="155"/>
      <c r="M80" s="155"/>
      <c r="N80" s="155"/>
      <c r="O80" s="156"/>
      <c r="P80" s="55"/>
    </row>
    <row r="81" spans="1:16" s="39" customFormat="1" ht="15.6" hidden="1" customHeight="1" outlineLevel="1" x14ac:dyDescent="0.25">
      <c r="A81" s="80"/>
      <c r="B81" s="82"/>
      <c r="C81" s="86"/>
      <c r="D81" s="87"/>
      <c r="E81" s="91">
        <f t="shared" si="9"/>
        <v>0</v>
      </c>
      <c r="F81" s="32"/>
      <c r="G81" s="153"/>
      <c r="H81" s="154"/>
      <c r="I81" s="155"/>
      <c r="J81" s="155"/>
      <c r="K81" s="155"/>
      <c r="L81" s="155"/>
      <c r="M81" s="155"/>
      <c r="N81" s="155"/>
      <c r="O81" s="156"/>
      <c r="P81" s="55"/>
    </row>
    <row r="82" spans="1:16" s="39" customFormat="1" collapsed="1" x14ac:dyDescent="0.25">
      <c r="A82" s="81">
        <f>IF(A76="","",IF(A76+1&lt;=$D$318,A76+1,""))</f>
        <v>11</v>
      </c>
      <c r="B82" s="83" t="str">
        <f>IF(A82="","",IF(B76="Po","Ut",IF(B76="Ut","St",IF(B76="St","Št",IF(B76="Št","Pi",IF(B76="Pi","So",IF(B76="So","Ne",IF(B76="Ne","Po",""))))))))</f>
        <v>St</v>
      </c>
      <c r="C82" s="183"/>
      <c r="D82" s="184"/>
      <c r="E82" s="33">
        <f>SUM(E83:E87)-F82</f>
        <v>0</v>
      </c>
      <c r="F82" s="34">
        <f>IF(SUM(E83:E87)&gt;6/24,(0.5/24)+SUM(F83:F87),SUM(F83:F87))</f>
        <v>0</v>
      </c>
      <c r="G82" s="90">
        <f>E82</f>
        <v>0</v>
      </c>
      <c r="H82" s="149"/>
      <c r="I82" s="150"/>
      <c r="J82" s="150"/>
      <c r="K82" s="150"/>
      <c r="L82" s="150"/>
      <c r="M82" s="150"/>
      <c r="N82" s="150"/>
      <c r="O82" s="151"/>
      <c r="P82" s="58"/>
    </row>
    <row r="83" spans="1:16" s="39" customFormat="1" x14ac:dyDescent="0.25">
      <c r="A83" s="79"/>
      <c r="B83" s="60"/>
      <c r="C83" s="86"/>
      <c r="D83" s="87"/>
      <c r="E83" s="91">
        <f>D83-C83</f>
        <v>0</v>
      </c>
      <c r="F83" s="32"/>
      <c r="G83" s="152"/>
      <c r="H83" s="154"/>
      <c r="I83" s="155"/>
      <c r="J83" s="155"/>
      <c r="K83" s="155"/>
      <c r="L83" s="155"/>
      <c r="M83" s="155"/>
      <c r="N83" s="155"/>
      <c r="O83" s="156"/>
      <c r="P83" s="58"/>
    </row>
    <row r="84" spans="1:16" s="39" customFormat="1" ht="15.6" hidden="1" customHeight="1" outlineLevel="1" x14ac:dyDescent="0.25">
      <c r="A84" s="79"/>
      <c r="B84" s="60"/>
      <c r="C84" s="86"/>
      <c r="D84" s="87"/>
      <c r="E84" s="91">
        <f t="shared" ref="E84:E87" si="10">D84-C84</f>
        <v>0</v>
      </c>
      <c r="F84" s="32"/>
      <c r="G84" s="152"/>
      <c r="H84" s="154"/>
      <c r="I84" s="155"/>
      <c r="J84" s="155"/>
      <c r="K84" s="155"/>
      <c r="L84" s="155"/>
      <c r="M84" s="155"/>
      <c r="N84" s="155"/>
      <c r="O84" s="156"/>
      <c r="P84" s="58"/>
    </row>
    <row r="85" spans="1:16" s="39" customFormat="1" ht="15.6" hidden="1" customHeight="1" outlineLevel="1" x14ac:dyDescent="0.25">
      <c r="A85" s="79"/>
      <c r="B85" s="60"/>
      <c r="C85" s="86"/>
      <c r="D85" s="87"/>
      <c r="E85" s="91">
        <f t="shared" si="10"/>
        <v>0</v>
      </c>
      <c r="F85" s="32"/>
      <c r="G85" s="152"/>
      <c r="H85" s="154"/>
      <c r="I85" s="155"/>
      <c r="J85" s="155"/>
      <c r="K85" s="155"/>
      <c r="L85" s="155"/>
      <c r="M85" s="155"/>
      <c r="N85" s="155"/>
      <c r="O85" s="156"/>
      <c r="P85" s="58"/>
    </row>
    <row r="86" spans="1:16" s="39" customFormat="1" ht="15.6" hidden="1" customHeight="1" outlineLevel="1" x14ac:dyDescent="0.25">
      <c r="A86" s="79"/>
      <c r="B86" s="60"/>
      <c r="C86" s="86"/>
      <c r="D86" s="87"/>
      <c r="E86" s="91">
        <f t="shared" si="10"/>
        <v>0</v>
      </c>
      <c r="F86" s="32"/>
      <c r="G86" s="152"/>
      <c r="H86" s="154"/>
      <c r="I86" s="155"/>
      <c r="J86" s="155"/>
      <c r="K86" s="155"/>
      <c r="L86" s="155"/>
      <c r="M86" s="155"/>
      <c r="N86" s="155"/>
      <c r="O86" s="156"/>
      <c r="P86" s="58"/>
    </row>
    <row r="87" spans="1:16" s="39" customFormat="1" ht="15.6" hidden="1" customHeight="1" outlineLevel="1" x14ac:dyDescent="0.25">
      <c r="A87" s="80"/>
      <c r="B87" s="82"/>
      <c r="C87" s="86"/>
      <c r="D87" s="87"/>
      <c r="E87" s="91">
        <f t="shared" si="10"/>
        <v>0</v>
      </c>
      <c r="F87" s="32"/>
      <c r="G87" s="153"/>
      <c r="H87" s="154"/>
      <c r="I87" s="155"/>
      <c r="J87" s="155"/>
      <c r="K87" s="155"/>
      <c r="L87" s="155"/>
      <c r="M87" s="155"/>
      <c r="N87" s="155"/>
      <c r="O87" s="156"/>
      <c r="P87" s="58"/>
    </row>
    <row r="88" spans="1:16" s="39" customFormat="1" collapsed="1" x14ac:dyDescent="0.25">
      <c r="A88" s="81">
        <f>IF(A82="","",IF(A82+1&lt;=$D$318,A82+1,""))</f>
        <v>12</v>
      </c>
      <c r="B88" s="83" t="str">
        <f>IF(A88="","",IF(B82="Po","Ut",IF(B82="Ut","St",IF(B82="St","Št",IF(B82="Št","Pi",IF(B82="Pi","So",IF(B82="So","Ne",IF(B82="Ne","Po",""))))))))</f>
        <v>Št</v>
      </c>
      <c r="C88" s="183"/>
      <c r="D88" s="184"/>
      <c r="E88" s="33">
        <f>SUM(E89:E93)-F88</f>
        <v>0</v>
      </c>
      <c r="F88" s="34">
        <f>IF(SUM(E89:E93)&gt;6/24,(0.5/24)+SUM(F89:F93),SUM(F89:F93))</f>
        <v>0</v>
      </c>
      <c r="G88" s="90">
        <f>E88</f>
        <v>0</v>
      </c>
      <c r="H88" s="149"/>
      <c r="I88" s="150"/>
      <c r="J88" s="150"/>
      <c r="K88" s="150"/>
      <c r="L88" s="150"/>
      <c r="M88" s="150"/>
      <c r="N88" s="150"/>
      <c r="O88" s="151"/>
      <c r="P88" s="55"/>
    </row>
    <row r="89" spans="1:16" s="39" customFormat="1" x14ac:dyDescent="0.25">
      <c r="A89" s="79"/>
      <c r="B89" s="60"/>
      <c r="C89" s="86"/>
      <c r="D89" s="87"/>
      <c r="E89" s="91">
        <f>D89-C89</f>
        <v>0</v>
      </c>
      <c r="F89" s="32"/>
      <c r="G89" s="152"/>
      <c r="H89" s="154"/>
      <c r="I89" s="155"/>
      <c r="J89" s="155"/>
      <c r="K89" s="155"/>
      <c r="L89" s="155"/>
      <c r="M89" s="155"/>
      <c r="N89" s="155"/>
      <c r="O89" s="156"/>
      <c r="P89" s="55"/>
    </row>
    <row r="90" spans="1:16" s="39" customFormat="1" ht="15.6" hidden="1" customHeight="1" outlineLevel="1" x14ac:dyDescent="0.25">
      <c r="A90" s="79"/>
      <c r="B90" s="60"/>
      <c r="C90" s="86"/>
      <c r="D90" s="87"/>
      <c r="E90" s="91">
        <f t="shared" ref="E90:E93" si="11">D90-C90</f>
        <v>0</v>
      </c>
      <c r="F90" s="32"/>
      <c r="G90" s="152"/>
      <c r="H90" s="154"/>
      <c r="I90" s="155"/>
      <c r="J90" s="155"/>
      <c r="K90" s="155"/>
      <c r="L90" s="155"/>
      <c r="M90" s="155"/>
      <c r="N90" s="155"/>
      <c r="O90" s="156"/>
      <c r="P90" s="55"/>
    </row>
    <row r="91" spans="1:16" s="39" customFormat="1" ht="15.6" hidden="1" customHeight="1" outlineLevel="1" x14ac:dyDescent="0.25">
      <c r="A91" s="79"/>
      <c r="B91" s="60"/>
      <c r="C91" s="86"/>
      <c r="D91" s="87"/>
      <c r="E91" s="91">
        <f t="shared" si="11"/>
        <v>0</v>
      </c>
      <c r="F91" s="32"/>
      <c r="G91" s="152"/>
      <c r="H91" s="154"/>
      <c r="I91" s="155"/>
      <c r="J91" s="155"/>
      <c r="K91" s="155"/>
      <c r="L91" s="155"/>
      <c r="M91" s="155"/>
      <c r="N91" s="155"/>
      <c r="O91" s="156"/>
      <c r="P91" s="55"/>
    </row>
    <row r="92" spans="1:16" s="39" customFormat="1" ht="15.6" hidden="1" customHeight="1" outlineLevel="1" x14ac:dyDescent="0.25">
      <c r="A92" s="79"/>
      <c r="B92" s="60"/>
      <c r="C92" s="86"/>
      <c r="D92" s="87"/>
      <c r="E92" s="91">
        <f t="shared" si="11"/>
        <v>0</v>
      </c>
      <c r="F92" s="32"/>
      <c r="G92" s="152"/>
      <c r="H92" s="154"/>
      <c r="I92" s="155"/>
      <c r="J92" s="155"/>
      <c r="K92" s="155"/>
      <c r="L92" s="155"/>
      <c r="M92" s="155"/>
      <c r="N92" s="155"/>
      <c r="O92" s="156"/>
      <c r="P92" s="55"/>
    </row>
    <row r="93" spans="1:16" s="39" customFormat="1" ht="15.6" hidden="1" customHeight="1" outlineLevel="1" x14ac:dyDescent="0.25">
      <c r="A93" s="80"/>
      <c r="B93" s="82"/>
      <c r="C93" s="86"/>
      <c r="D93" s="87"/>
      <c r="E93" s="91">
        <f t="shared" si="11"/>
        <v>0</v>
      </c>
      <c r="F93" s="32"/>
      <c r="G93" s="153"/>
      <c r="H93" s="154"/>
      <c r="I93" s="155"/>
      <c r="J93" s="155"/>
      <c r="K93" s="155"/>
      <c r="L93" s="155"/>
      <c r="M93" s="155"/>
      <c r="N93" s="155"/>
      <c r="O93" s="156"/>
      <c r="P93" s="55"/>
    </row>
    <row r="94" spans="1:16" s="39" customFormat="1" collapsed="1" x14ac:dyDescent="0.25">
      <c r="A94" s="81">
        <f>IF(A88="","",IF(A88+1&lt;=$D$318,A88+1,""))</f>
        <v>13</v>
      </c>
      <c r="B94" s="83" t="str">
        <f>IF(A94="","",IF(B88="Po","Ut",IF(B88="Ut","St",IF(B88="St","Št",IF(B88="Št","Pi",IF(B88="Pi","So",IF(B88="So","Ne",IF(B88="Ne","Po",""))))))))</f>
        <v>Pi</v>
      </c>
      <c r="C94" s="183"/>
      <c r="D94" s="184"/>
      <c r="E94" s="33">
        <f>SUM(E95:E99)-F94</f>
        <v>0</v>
      </c>
      <c r="F94" s="34">
        <f>IF(SUM(E95:E99)&gt;6/24,(0.5/24)+SUM(F95:F99),SUM(F95:F99))</f>
        <v>0</v>
      </c>
      <c r="G94" s="90">
        <f>E94</f>
        <v>0</v>
      </c>
      <c r="H94" s="149"/>
      <c r="I94" s="150"/>
      <c r="J94" s="150"/>
      <c r="K94" s="150"/>
      <c r="L94" s="150"/>
      <c r="M94" s="150"/>
      <c r="N94" s="150"/>
      <c r="O94" s="151"/>
      <c r="P94" s="55"/>
    </row>
    <row r="95" spans="1:16" s="39" customFormat="1" x14ac:dyDescent="0.25">
      <c r="A95" s="79"/>
      <c r="B95" s="60"/>
      <c r="C95" s="86"/>
      <c r="D95" s="87"/>
      <c r="E95" s="91">
        <f>D95-C95</f>
        <v>0</v>
      </c>
      <c r="F95" s="32"/>
      <c r="G95" s="152"/>
      <c r="H95" s="154"/>
      <c r="I95" s="155"/>
      <c r="J95" s="155"/>
      <c r="K95" s="155"/>
      <c r="L95" s="155"/>
      <c r="M95" s="155"/>
      <c r="N95" s="155"/>
      <c r="O95" s="156"/>
      <c r="P95" s="55"/>
    </row>
    <row r="96" spans="1:16" s="39" customFormat="1" ht="15.6" hidden="1" customHeight="1" outlineLevel="1" x14ac:dyDescent="0.25">
      <c r="A96" s="79"/>
      <c r="B96" s="60"/>
      <c r="C96" s="86"/>
      <c r="D96" s="87"/>
      <c r="E96" s="91">
        <f t="shared" ref="E96:E99" si="12">D96-C96</f>
        <v>0</v>
      </c>
      <c r="F96" s="32"/>
      <c r="G96" s="152"/>
      <c r="H96" s="154"/>
      <c r="I96" s="155"/>
      <c r="J96" s="155"/>
      <c r="K96" s="155"/>
      <c r="L96" s="155"/>
      <c r="M96" s="155"/>
      <c r="N96" s="155"/>
      <c r="O96" s="156"/>
      <c r="P96" s="55"/>
    </row>
    <row r="97" spans="1:16" s="39" customFormat="1" ht="15.6" hidden="1" customHeight="1" outlineLevel="1" x14ac:dyDescent="0.25">
      <c r="A97" s="79"/>
      <c r="B97" s="60"/>
      <c r="C97" s="86"/>
      <c r="D97" s="87"/>
      <c r="E97" s="91">
        <f t="shared" si="12"/>
        <v>0</v>
      </c>
      <c r="F97" s="32"/>
      <c r="G97" s="152"/>
      <c r="H97" s="154"/>
      <c r="I97" s="155"/>
      <c r="J97" s="155"/>
      <c r="K97" s="155"/>
      <c r="L97" s="155"/>
      <c r="M97" s="155"/>
      <c r="N97" s="155"/>
      <c r="O97" s="156"/>
      <c r="P97" s="55"/>
    </row>
    <row r="98" spans="1:16" s="39" customFormat="1" ht="15.6" hidden="1" customHeight="1" outlineLevel="1" x14ac:dyDescent="0.25">
      <c r="A98" s="79"/>
      <c r="B98" s="60"/>
      <c r="C98" s="86"/>
      <c r="D98" s="87"/>
      <c r="E98" s="91">
        <f t="shared" si="12"/>
        <v>0</v>
      </c>
      <c r="F98" s="32"/>
      <c r="G98" s="152"/>
      <c r="H98" s="154"/>
      <c r="I98" s="155"/>
      <c r="J98" s="155"/>
      <c r="K98" s="155"/>
      <c r="L98" s="155"/>
      <c r="M98" s="155"/>
      <c r="N98" s="155"/>
      <c r="O98" s="156"/>
      <c r="P98" s="55"/>
    </row>
    <row r="99" spans="1:16" s="39" customFormat="1" ht="15.6" hidden="1" customHeight="1" outlineLevel="1" x14ac:dyDescent="0.25">
      <c r="A99" s="80"/>
      <c r="B99" s="82"/>
      <c r="C99" s="86"/>
      <c r="D99" s="87"/>
      <c r="E99" s="91">
        <f t="shared" si="12"/>
        <v>0</v>
      </c>
      <c r="F99" s="32"/>
      <c r="G99" s="153"/>
      <c r="H99" s="154"/>
      <c r="I99" s="155"/>
      <c r="J99" s="155"/>
      <c r="K99" s="155"/>
      <c r="L99" s="155"/>
      <c r="M99" s="155"/>
      <c r="N99" s="155"/>
      <c r="O99" s="156"/>
      <c r="P99" s="55"/>
    </row>
    <row r="100" spans="1:16" s="39" customFormat="1" collapsed="1" x14ac:dyDescent="0.25">
      <c r="A100" s="81">
        <f>IF(A94="","",IF(A94+1&lt;=$D$318,A94+1,""))</f>
        <v>14</v>
      </c>
      <c r="B100" s="83" t="str">
        <f>IF(A100="","",IF(B94="Po","Ut",IF(B94="Ut","St",IF(B94="St","Št",IF(B94="Št","Pi",IF(B94="Pi","So",IF(B94="So","Ne",IF(B94="Ne","Po",""))))))))</f>
        <v>So</v>
      </c>
      <c r="C100" s="183"/>
      <c r="D100" s="184"/>
      <c r="E100" s="33">
        <f>SUM(E101:E105)-F100</f>
        <v>0</v>
      </c>
      <c r="F100" s="34">
        <f>IF(SUM(E101:E105)&gt;6/24,(0.5/24)+SUM(F101:F105),SUM(F101:F105))</f>
        <v>0</v>
      </c>
      <c r="G100" s="90">
        <f>E100</f>
        <v>0</v>
      </c>
      <c r="H100" s="149"/>
      <c r="I100" s="150"/>
      <c r="J100" s="150"/>
      <c r="K100" s="150"/>
      <c r="L100" s="150"/>
      <c r="M100" s="150"/>
      <c r="N100" s="150"/>
      <c r="O100" s="151"/>
      <c r="P100" s="55"/>
    </row>
    <row r="101" spans="1:16" s="39" customFormat="1" x14ac:dyDescent="0.25">
      <c r="A101" s="79"/>
      <c r="B101" s="60"/>
      <c r="C101" s="86"/>
      <c r="D101" s="87"/>
      <c r="E101" s="91">
        <f>D101-C101</f>
        <v>0</v>
      </c>
      <c r="F101" s="32"/>
      <c r="G101" s="152"/>
      <c r="H101" s="154"/>
      <c r="I101" s="155"/>
      <c r="J101" s="155"/>
      <c r="K101" s="155"/>
      <c r="L101" s="155"/>
      <c r="M101" s="155"/>
      <c r="N101" s="155"/>
      <c r="O101" s="156"/>
      <c r="P101" s="55"/>
    </row>
    <row r="102" spans="1:16" s="39" customFormat="1" ht="15.6" hidden="1" customHeight="1" outlineLevel="1" x14ac:dyDescent="0.25">
      <c r="A102" s="79"/>
      <c r="B102" s="60"/>
      <c r="C102" s="86"/>
      <c r="D102" s="87"/>
      <c r="E102" s="91">
        <f t="shared" ref="E102:E105" si="13">D102-C102</f>
        <v>0</v>
      </c>
      <c r="F102" s="32"/>
      <c r="G102" s="152"/>
      <c r="H102" s="154"/>
      <c r="I102" s="155"/>
      <c r="J102" s="155"/>
      <c r="K102" s="155"/>
      <c r="L102" s="155"/>
      <c r="M102" s="155"/>
      <c r="N102" s="155"/>
      <c r="O102" s="156"/>
      <c r="P102" s="55"/>
    </row>
    <row r="103" spans="1:16" s="39" customFormat="1" ht="15.6" hidden="1" customHeight="1" outlineLevel="1" x14ac:dyDescent="0.25">
      <c r="A103" s="79"/>
      <c r="B103" s="60"/>
      <c r="C103" s="86"/>
      <c r="D103" s="87"/>
      <c r="E103" s="91">
        <f t="shared" si="13"/>
        <v>0</v>
      </c>
      <c r="F103" s="32"/>
      <c r="G103" s="152"/>
      <c r="H103" s="154"/>
      <c r="I103" s="155"/>
      <c r="J103" s="155"/>
      <c r="K103" s="155"/>
      <c r="L103" s="155"/>
      <c r="M103" s="155"/>
      <c r="N103" s="155"/>
      <c r="O103" s="156"/>
      <c r="P103" s="55"/>
    </row>
    <row r="104" spans="1:16" s="39" customFormat="1" ht="15.6" hidden="1" customHeight="1" outlineLevel="1" x14ac:dyDescent="0.25">
      <c r="A104" s="79"/>
      <c r="B104" s="60"/>
      <c r="C104" s="86"/>
      <c r="D104" s="87"/>
      <c r="E104" s="91">
        <f t="shared" si="13"/>
        <v>0</v>
      </c>
      <c r="F104" s="32"/>
      <c r="G104" s="152"/>
      <c r="H104" s="154"/>
      <c r="I104" s="155"/>
      <c r="J104" s="155"/>
      <c r="K104" s="155"/>
      <c r="L104" s="155"/>
      <c r="M104" s="155"/>
      <c r="N104" s="155"/>
      <c r="O104" s="156"/>
      <c r="P104" s="55"/>
    </row>
    <row r="105" spans="1:16" s="39" customFormat="1" ht="15.6" hidden="1" customHeight="1" outlineLevel="1" x14ac:dyDescent="0.25">
      <c r="A105" s="80"/>
      <c r="B105" s="82"/>
      <c r="C105" s="86"/>
      <c r="D105" s="87"/>
      <c r="E105" s="91">
        <f t="shared" si="13"/>
        <v>0</v>
      </c>
      <c r="F105" s="32"/>
      <c r="G105" s="153"/>
      <c r="H105" s="154"/>
      <c r="I105" s="155"/>
      <c r="J105" s="155"/>
      <c r="K105" s="155"/>
      <c r="L105" s="155"/>
      <c r="M105" s="155"/>
      <c r="N105" s="155"/>
      <c r="O105" s="156"/>
      <c r="P105" s="55"/>
    </row>
    <row r="106" spans="1:16" s="39" customFormat="1" collapsed="1" x14ac:dyDescent="0.25">
      <c r="A106" s="81">
        <f>IF(A100="","",IF(A100+1&lt;=$D$318,A100+1,""))</f>
        <v>15</v>
      </c>
      <c r="B106" s="83" t="str">
        <f>IF(A106="","",IF(B100="Po","Ut",IF(B100="Ut","St",IF(B100="St","Št",IF(B100="Št","Pi",IF(B100="Pi","So",IF(B100="So","Ne",IF(B100="Ne","Po",""))))))))</f>
        <v>Ne</v>
      </c>
      <c r="C106" s="183"/>
      <c r="D106" s="184"/>
      <c r="E106" s="33">
        <f>SUM(E107:E111)-F106</f>
        <v>0</v>
      </c>
      <c r="F106" s="34">
        <f>IF(SUM(E107:E111)&gt;6/24,(0.5/24)+SUM(F107:F111),SUM(F107:F111))</f>
        <v>0</v>
      </c>
      <c r="G106" s="90">
        <f>E106</f>
        <v>0</v>
      </c>
      <c r="H106" s="149"/>
      <c r="I106" s="150"/>
      <c r="J106" s="150"/>
      <c r="K106" s="150"/>
      <c r="L106" s="150"/>
      <c r="M106" s="150"/>
      <c r="N106" s="150"/>
      <c r="O106" s="151"/>
      <c r="P106" s="55"/>
    </row>
    <row r="107" spans="1:16" s="39" customFormat="1" x14ac:dyDescent="0.25">
      <c r="A107" s="79"/>
      <c r="B107" s="60"/>
      <c r="C107" s="86"/>
      <c r="D107" s="87"/>
      <c r="E107" s="91">
        <f>D107-C107</f>
        <v>0</v>
      </c>
      <c r="F107" s="32"/>
      <c r="G107" s="152"/>
      <c r="H107" s="154"/>
      <c r="I107" s="155"/>
      <c r="J107" s="155"/>
      <c r="K107" s="155"/>
      <c r="L107" s="155"/>
      <c r="M107" s="155"/>
      <c r="N107" s="155"/>
      <c r="O107" s="156"/>
      <c r="P107" s="55"/>
    </row>
    <row r="108" spans="1:16" s="39" customFormat="1" ht="15.6" hidden="1" customHeight="1" outlineLevel="1" x14ac:dyDescent="0.25">
      <c r="A108" s="79"/>
      <c r="B108" s="60"/>
      <c r="C108" s="86"/>
      <c r="D108" s="87"/>
      <c r="E108" s="91">
        <f t="shared" ref="E108:E111" si="14">D108-C108</f>
        <v>0</v>
      </c>
      <c r="F108" s="32"/>
      <c r="G108" s="152"/>
      <c r="H108" s="154"/>
      <c r="I108" s="155"/>
      <c r="J108" s="155"/>
      <c r="K108" s="155"/>
      <c r="L108" s="155"/>
      <c r="M108" s="155"/>
      <c r="N108" s="155"/>
      <c r="O108" s="156"/>
      <c r="P108" s="55"/>
    </row>
    <row r="109" spans="1:16" s="39" customFormat="1" ht="15.6" hidden="1" customHeight="1" outlineLevel="1" x14ac:dyDescent="0.25">
      <c r="A109" s="79"/>
      <c r="B109" s="60"/>
      <c r="C109" s="86"/>
      <c r="D109" s="87"/>
      <c r="E109" s="91">
        <f t="shared" si="14"/>
        <v>0</v>
      </c>
      <c r="F109" s="32"/>
      <c r="G109" s="152"/>
      <c r="H109" s="154"/>
      <c r="I109" s="155"/>
      <c r="J109" s="155"/>
      <c r="K109" s="155"/>
      <c r="L109" s="155"/>
      <c r="M109" s="155"/>
      <c r="N109" s="155"/>
      <c r="O109" s="156"/>
      <c r="P109" s="55"/>
    </row>
    <row r="110" spans="1:16" s="39" customFormat="1" ht="15.6" hidden="1" customHeight="1" outlineLevel="1" x14ac:dyDescent="0.25">
      <c r="A110" s="79"/>
      <c r="B110" s="60"/>
      <c r="C110" s="86"/>
      <c r="D110" s="87"/>
      <c r="E110" s="91">
        <f t="shared" si="14"/>
        <v>0</v>
      </c>
      <c r="F110" s="32"/>
      <c r="G110" s="152"/>
      <c r="H110" s="154"/>
      <c r="I110" s="155"/>
      <c r="J110" s="155"/>
      <c r="K110" s="155"/>
      <c r="L110" s="155"/>
      <c r="M110" s="155"/>
      <c r="N110" s="155"/>
      <c r="O110" s="156"/>
      <c r="P110" s="55"/>
    </row>
    <row r="111" spans="1:16" s="39" customFormat="1" ht="15.6" hidden="1" customHeight="1" outlineLevel="1" x14ac:dyDescent="0.25">
      <c r="A111" s="80"/>
      <c r="B111" s="82"/>
      <c r="C111" s="86"/>
      <c r="D111" s="87"/>
      <c r="E111" s="91">
        <f t="shared" si="14"/>
        <v>0</v>
      </c>
      <c r="F111" s="32"/>
      <c r="G111" s="153"/>
      <c r="H111" s="154"/>
      <c r="I111" s="155"/>
      <c r="J111" s="155"/>
      <c r="K111" s="155"/>
      <c r="L111" s="155"/>
      <c r="M111" s="155"/>
      <c r="N111" s="155"/>
      <c r="O111" s="156"/>
      <c r="P111" s="55"/>
    </row>
    <row r="112" spans="1:16" s="39" customFormat="1" collapsed="1" x14ac:dyDescent="0.25">
      <c r="A112" s="81">
        <f>IF(A106="","",IF(A106+1&lt;=$D$318,A106+1,""))</f>
        <v>16</v>
      </c>
      <c r="B112" s="83" t="str">
        <f>IF(A112="","",IF(B106="Po","Ut",IF(B106="Ut","St",IF(B106="St","Št",IF(B106="Št","Pi",IF(B106="Pi","So",IF(B106="So","Ne",IF(B106="Ne","Po",""))))))))</f>
        <v>Po</v>
      </c>
      <c r="C112" s="183"/>
      <c r="D112" s="184"/>
      <c r="E112" s="33">
        <f>SUM(E113:E117)-F112</f>
        <v>0</v>
      </c>
      <c r="F112" s="34">
        <f>IF(SUM(E113:E117)&gt;6/24,(0.5/24)+SUM(F113:F117),SUM(F113:F117))</f>
        <v>0</v>
      </c>
      <c r="G112" s="90">
        <f>E112</f>
        <v>0</v>
      </c>
      <c r="H112" s="149"/>
      <c r="I112" s="150"/>
      <c r="J112" s="150"/>
      <c r="K112" s="150"/>
      <c r="L112" s="150"/>
      <c r="M112" s="150"/>
      <c r="N112" s="150"/>
      <c r="O112" s="151"/>
      <c r="P112" s="55"/>
    </row>
    <row r="113" spans="1:16" s="39" customFormat="1" x14ac:dyDescent="0.25">
      <c r="A113" s="79"/>
      <c r="B113" s="60"/>
      <c r="C113" s="86"/>
      <c r="D113" s="87"/>
      <c r="E113" s="91">
        <f>D113-C113</f>
        <v>0</v>
      </c>
      <c r="F113" s="32"/>
      <c r="G113" s="152"/>
      <c r="H113" s="154"/>
      <c r="I113" s="155"/>
      <c r="J113" s="155"/>
      <c r="K113" s="155"/>
      <c r="L113" s="155"/>
      <c r="M113" s="155"/>
      <c r="N113" s="155"/>
      <c r="O113" s="156"/>
      <c r="P113" s="55"/>
    </row>
    <row r="114" spans="1:16" s="39" customFormat="1" ht="15.6" hidden="1" customHeight="1" outlineLevel="1" x14ac:dyDescent="0.25">
      <c r="A114" s="79"/>
      <c r="B114" s="60"/>
      <c r="C114" s="86"/>
      <c r="D114" s="87"/>
      <c r="E114" s="91">
        <f t="shared" ref="E114:E117" si="15">D114-C114</f>
        <v>0</v>
      </c>
      <c r="F114" s="32"/>
      <c r="G114" s="152"/>
      <c r="H114" s="154"/>
      <c r="I114" s="155"/>
      <c r="J114" s="155"/>
      <c r="K114" s="155"/>
      <c r="L114" s="155"/>
      <c r="M114" s="155"/>
      <c r="N114" s="155"/>
      <c r="O114" s="156"/>
      <c r="P114" s="55"/>
    </row>
    <row r="115" spans="1:16" s="39" customFormat="1" ht="15.6" hidden="1" customHeight="1" outlineLevel="1" x14ac:dyDescent="0.25">
      <c r="A115" s="79"/>
      <c r="B115" s="60"/>
      <c r="C115" s="86"/>
      <c r="D115" s="87"/>
      <c r="E115" s="91">
        <f t="shared" si="15"/>
        <v>0</v>
      </c>
      <c r="F115" s="32"/>
      <c r="G115" s="152"/>
      <c r="H115" s="154"/>
      <c r="I115" s="155"/>
      <c r="J115" s="155"/>
      <c r="K115" s="155"/>
      <c r="L115" s="155"/>
      <c r="M115" s="155"/>
      <c r="N115" s="155"/>
      <c r="O115" s="156"/>
      <c r="P115" s="55"/>
    </row>
    <row r="116" spans="1:16" s="39" customFormat="1" ht="15.6" hidden="1" customHeight="1" outlineLevel="1" x14ac:dyDescent="0.25">
      <c r="A116" s="79"/>
      <c r="B116" s="60"/>
      <c r="C116" s="86"/>
      <c r="D116" s="87"/>
      <c r="E116" s="91">
        <f t="shared" si="15"/>
        <v>0</v>
      </c>
      <c r="F116" s="32"/>
      <c r="G116" s="152"/>
      <c r="H116" s="154"/>
      <c r="I116" s="155"/>
      <c r="J116" s="155"/>
      <c r="K116" s="155"/>
      <c r="L116" s="155"/>
      <c r="M116" s="155"/>
      <c r="N116" s="155"/>
      <c r="O116" s="156"/>
      <c r="P116" s="55"/>
    </row>
    <row r="117" spans="1:16" s="39" customFormat="1" ht="15.6" hidden="1" customHeight="1" outlineLevel="1" x14ac:dyDescent="0.25">
      <c r="A117" s="80"/>
      <c r="B117" s="82"/>
      <c r="C117" s="86"/>
      <c r="D117" s="87"/>
      <c r="E117" s="91">
        <f t="shared" si="15"/>
        <v>0</v>
      </c>
      <c r="F117" s="32"/>
      <c r="G117" s="153"/>
      <c r="H117" s="154"/>
      <c r="I117" s="155"/>
      <c r="J117" s="155"/>
      <c r="K117" s="155"/>
      <c r="L117" s="155"/>
      <c r="M117" s="155"/>
      <c r="N117" s="155"/>
      <c r="O117" s="156"/>
      <c r="P117" s="55"/>
    </row>
    <row r="118" spans="1:16" s="39" customFormat="1" collapsed="1" x14ac:dyDescent="0.25">
      <c r="A118" s="81">
        <f>IF(A112="","",IF(A112+1&lt;=$D$318,A112+1,""))</f>
        <v>17</v>
      </c>
      <c r="B118" s="83" t="str">
        <f>IF(A118="","",IF(B112="Po","Ut",IF(B112="Ut","St",IF(B112="St","Št",IF(B112="Št","Pi",IF(B112="Pi","So",IF(B112="So","Ne",IF(B112="Ne","Po",""))))))))</f>
        <v>Ut</v>
      </c>
      <c r="C118" s="183"/>
      <c r="D118" s="184"/>
      <c r="E118" s="33">
        <f>SUM(E119:E123)-F118</f>
        <v>0</v>
      </c>
      <c r="F118" s="34">
        <f>IF(SUM(E119:E123)&gt;6/24,(0.5/24)+SUM(F119:F123),SUM(F119:F123))</f>
        <v>0</v>
      </c>
      <c r="G118" s="90">
        <f>E118</f>
        <v>0</v>
      </c>
      <c r="H118" s="149"/>
      <c r="I118" s="150"/>
      <c r="J118" s="150"/>
      <c r="K118" s="150"/>
      <c r="L118" s="150"/>
      <c r="M118" s="150"/>
      <c r="N118" s="150"/>
      <c r="O118" s="151"/>
      <c r="P118" s="55"/>
    </row>
    <row r="119" spans="1:16" s="39" customFormat="1" x14ac:dyDescent="0.25">
      <c r="A119" s="79"/>
      <c r="B119" s="60"/>
      <c r="C119" s="86"/>
      <c r="D119" s="87"/>
      <c r="E119" s="91">
        <f>D119-C119</f>
        <v>0</v>
      </c>
      <c r="F119" s="32"/>
      <c r="G119" s="152"/>
      <c r="H119" s="154"/>
      <c r="I119" s="155"/>
      <c r="J119" s="155"/>
      <c r="K119" s="155"/>
      <c r="L119" s="155"/>
      <c r="M119" s="155"/>
      <c r="N119" s="155"/>
      <c r="O119" s="156"/>
      <c r="P119" s="55"/>
    </row>
    <row r="120" spans="1:16" s="39" customFormat="1" ht="15.6" hidden="1" customHeight="1" outlineLevel="1" x14ac:dyDescent="0.25">
      <c r="A120" s="79"/>
      <c r="B120" s="60"/>
      <c r="C120" s="86"/>
      <c r="D120" s="87"/>
      <c r="E120" s="91">
        <f t="shared" ref="E120:E123" si="16">D120-C120</f>
        <v>0</v>
      </c>
      <c r="F120" s="32"/>
      <c r="G120" s="152"/>
      <c r="H120" s="154"/>
      <c r="I120" s="155"/>
      <c r="J120" s="155"/>
      <c r="K120" s="155"/>
      <c r="L120" s="155"/>
      <c r="M120" s="155"/>
      <c r="N120" s="155"/>
      <c r="O120" s="156"/>
      <c r="P120" s="55"/>
    </row>
    <row r="121" spans="1:16" s="39" customFormat="1" ht="15.6" hidden="1" customHeight="1" outlineLevel="1" x14ac:dyDescent="0.25">
      <c r="A121" s="79"/>
      <c r="B121" s="60"/>
      <c r="C121" s="86"/>
      <c r="D121" s="87"/>
      <c r="E121" s="91">
        <f t="shared" si="16"/>
        <v>0</v>
      </c>
      <c r="F121" s="32"/>
      <c r="G121" s="152"/>
      <c r="H121" s="154"/>
      <c r="I121" s="155"/>
      <c r="J121" s="155"/>
      <c r="K121" s="155"/>
      <c r="L121" s="155"/>
      <c r="M121" s="155"/>
      <c r="N121" s="155"/>
      <c r="O121" s="156"/>
      <c r="P121" s="55"/>
    </row>
    <row r="122" spans="1:16" s="39" customFormat="1" ht="15.6" hidden="1" customHeight="1" outlineLevel="1" x14ac:dyDescent="0.25">
      <c r="A122" s="79"/>
      <c r="B122" s="60"/>
      <c r="C122" s="86"/>
      <c r="D122" s="87"/>
      <c r="E122" s="91">
        <f t="shared" si="16"/>
        <v>0</v>
      </c>
      <c r="F122" s="32"/>
      <c r="G122" s="152"/>
      <c r="H122" s="154"/>
      <c r="I122" s="155"/>
      <c r="J122" s="155"/>
      <c r="K122" s="155"/>
      <c r="L122" s="155"/>
      <c r="M122" s="155"/>
      <c r="N122" s="155"/>
      <c r="O122" s="156"/>
      <c r="P122" s="55"/>
    </row>
    <row r="123" spans="1:16" s="39" customFormat="1" ht="15.6" hidden="1" customHeight="1" outlineLevel="1" x14ac:dyDescent="0.25">
      <c r="A123" s="80"/>
      <c r="B123" s="82"/>
      <c r="C123" s="86"/>
      <c r="D123" s="87"/>
      <c r="E123" s="91">
        <f t="shared" si="16"/>
        <v>0</v>
      </c>
      <c r="F123" s="32"/>
      <c r="G123" s="153"/>
      <c r="H123" s="154"/>
      <c r="I123" s="155"/>
      <c r="J123" s="155"/>
      <c r="K123" s="155"/>
      <c r="L123" s="155"/>
      <c r="M123" s="155"/>
      <c r="N123" s="155"/>
      <c r="O123" s="156"/>
      <c r="P123" s="55"/>
    </row>
    <row r="124" spans="1:16" s="39" customFormat="1" collapsed="1" x14ac:dyDescent="0.25">
      <c r="A124" s="81">
        <f>IF(A118="","",IF(A118+1&lt;=$D$318,A118+1,""))</f>
        <v>18</v>
      </c>
      <c r="B124" s="83" t="str">
        <f>IF(A124="","",IF(B118="Po","Ut",IF(B118="Ut","St",IF(B118="St","Št",IF(B118="Št","Pi",IF(B118="Pi","So",IF(B118="So","Ne",IF(B118="Ne","Po",""))))))))</f>
        <v>St</v>
      </c>
      <c r="C124" s="183"/>
      <c r="D124" s="184"/>
      <c r="E124" s="33">
        <f>SUM(E125:E129)-F124</f>
        <v>0</v>
      </c>
      <c r="F124" s="34">
        <f>IF(SUM(E125:E129)&gt;6/24,(0.5/24)+SUM(F125:F129),SUM(F125:F129))</f>
        <v>0</v>
      </c>
      <c r="G124" s="90">
        <f>E124</f>
        <v>0</v>
      </c>
      <c r="H124" s="149"/>
      <c r="I124" s="150"/>
      <c r="J124" s="150"/>
      <c r="K124" s="150"/>
      <c r="L124" s="150"/>
      <c r="M124" s="150"/>
      <c r="N124" s="150"/>
      <c r="O124" s="151"/>
      <c r="P124" s="55"/>
    </row>
    <row r="125" spans="1:16" s="39" customFormat="1" x14ac:dyDescent="0.25">
      <c r="A125" s="79"/>
      <c r="B125" s="60"/>
      <c r="C125" s="86"/>
      <c r="D125" s="87"/>
      <c r="E125" s="91">
        <f>D125-C125</f>
        <v>0</v>
      </c>
      <c r="F125" s="32"/>
      <c r="G125" s="152"/>
      <c r="H125" s="154"/>
      <c r="I125" s="155"/>
      <c r="J125" s="155"/>
      <c r="K125" s="155"/>
      <c r="L125" s="155"/>
      <c r="M125" s="155"/>
      <c r="N125" s="155"/>
      <c r="O125" s="156"/>
      <c r="P125" s="55"/>
    </row>
    <row r="126" spans="1:16" s="39" customFormat="1" ht="15.6" hidden="1" customHeight="1" outlineLevel="1" x14ac:dyDescent="0.25">
      <c r="A126" s="79"/>
      <c r="B126" s="60"/>
      <c r="C126" s="86"/>
      <c r="D126" s="87"/>
      <c r="E126" s="91">
        <f t="shared" ref="E126:E129" si="17">D126-C126</f>
        <v>0</v>
      </c>
      <c r="F126" s="32"/>
      <c r="G126" s="152"/>
      <c r="H126" s="154"/>
      <c r="I126" s="155"/>
      <c r="J126" s="155"/>
      <c r="K126" s="155"/>
      <c r="L126" s="155"/>
      <c r="M126" s="155"/>
      <c r="N126" s="155"/>
      <c r="O126" s="156"/>
      <c r="P126" s="55"/>
    </row>
    <row r="127" spans="1:16" s="39" customFormat="1" ht="15.6" hidden="1" customHeight="1" outlineLevel="1" x14ac:dyDescent="0.25">
      <c r="A127" s="79"/>
      <c r="B127" s="60"/>
      <c r="C127" s="86"/>
      <c r="D127" s="87"/>
      <c r="E127" s="91">
        <f t="shared" si="17"/>
        <v>0</v>
      </c>
      <c r="F127" s="32"/>
      <c r="G127" s="152"/>
      <c r="H127" s="154"/>
      <c r="I127" s="155"/>
      <c r="J127" s="155"/>
      <c r="K127" s="155"/>
      <c r="L127" s="155"/>
      <c r="M127" s="155"/>
      <c r="N127" s="155"/>
      <c r="O127" s="156"/>
      <c r="P127" s="55"/>
    </row>
    <row r="128" spans="1:16" s="39" customFormat="1" ht="15.6" hidden="1" customHeight="1" outlineLevel="1" x14ac:dyDescent="0.25">
      <c r="A128" s="79"/>
      <c r="B128" s="60"/>
      <c r="C128" s="86"/>
      <c r="D128" s="87"/>
      <c r="E128" s="91">
        <f t="shared" si="17"/>
        <v>0</v>
      </c>
      <c r="F128" s="32"/>
      <c r="G128" s="152"/>
      <c r="H128" s="154"/>
      <c r="I128" s="155"/>
      <c r="J128" s="155"/>
      <c r="K128" s="155"/>
      <c r="L128" s="155"/>
      <c r="M128" s="155"/>
      <c r="N128" s="155"/>
      <c r="O128" s="156"/>
      <c r="P128" s="55"/>
    </row>
    <row r="129" spans="1:16" s="39" customFormat="1" ht="15.6" hidden="1" customHeight="1" outlineLevel="1" x14ac:dyDescent="0.25">
      <c r="A129" s="80"/>
      <c r="B129" s="82"/>
      <c r="C129" s="86"/>
      <c r="D129" s="87"/>
      <c r="E129" s="91">
        <f t="shared" si="17"/>
        <v>0</v>
      </c>
      <c r="F129" s="32"/>
      <c r="G129" s="153"/>
      <c r="H129" s="154"/>
      <c r="I129" s="155"/>
      <c r="J129" s="155"/>
      <c r="K129" s="155"/>
      <c r="L129" s="155"/>
      <c r="M129" s="155"/>
      <c r="N129" s="155"/>
      <c r="O129" s="156"/>
      <c r="P129" s="55"/>
    </row>
    <row r="130" spans="1:16" s="39" customFormat="1" collapsed="1" x14ac:dyDescent="0.25">
      <c r="A130" s="81">
        <f>IF(A124="","",IF(A124+1&lt;=$D$318,A124+1,""))</f>
        <v>19</v>
      </c>
      <c r="B130" s="83" t="str">
        <f>IF(A130="","",IF(B124="Po","Ut",IF(B124="Ut","St",IF(B124="St","Št",IF(B124="Št","Pi",IF(B124="Pi","So",IF(B124="So","Ne",IF(B124="Ne","Po",""))))))))</f>
        <v>Št</v>
      </c>
      <c r="C130" s="183"/>
      <c r="D130" s="184"/>
      <c r="E130" s="33">
        <f>SUM(E131:E135)-F130</f>
        <v>0</v>
      </c>
      <c r="F130" s="34">
        <f>IF(SUM(E131:E135)&gt;6/24,(0.5/24)+SUM(F131:F135),SUM(F131:F135))</f>
        <v>0</v>
      </c>
      <c r="G130" s="90">
        <f>E130</f>
        <v>0</v>
      </c>
      <c r="H130" s="149"/>
      <c r="I130" s="150"/>
      <c r="J130" s="150"/>
      <c r="K130" s="150"/>
      <c r="L130" s="150"/>
      <c r="M130" s="150"/>
      <c r="N130" s="150"/>
      <c r="O130" s="151"/>
      <c r="P130" s="55"/>
    </row>
    <row r="131" spans="1:16" s="39" customFormat="1" x14ac:dyDescent="0.25">
      <c r="A131" s="79"/>
      <c r="B131" s="60"/>
      <c r="C131" s="86"/>
      <c r="D131" s="87"/>
      <c r="E131" s="91">
        <f>D131-C131</f>
        <v>0</v>
      </c>
      <c r="F131" s="32"/>
      <c r="G131" s="152"/>
      <c r="H131" s="154"/>
      <c r="I131" s="155"/>
      <c r="J131" s="155"/>
      <c r="K131" s="155"/>
      <c r="L131" s="155"/>
      <c r="M131" s="155"/>
      <c r="N131" s="155"/>
      <c r="O131" s="156"/>
      <c r="P131" s="55"/>
    </row>
    <row r="132" spans="1:16" s="39" customFormat="1" ht="15.6" hidden="1" customHeight="1" outlineLevel="1" x14ac:dyDescent="0.25">
      <c r="A132" s="79"/>
      <c r="B132" s="60"/>
      <c r="C132" s="86"/>
      <c r="D132" s="87"/>
      <c r="E132" s="91">
        <f t="shared" ref="E132:E135" si="18">D132-C132</f>
        <v>0</v>
      </c>
      <c r="F132" s="32"/>
      <c r="G132" s="152"/>
      <c r="H132" s="154"/>
      <c r="I132" s="155"/>
      <c r="J132" s="155"/>
      <c r="K132" s="155"/>
      <c r="L132" s="155"/>
      <c r="M132" s="155"/>
      <c r="N132" s="155"/>
      <c r="O132" s="156"/>
      <c r="P132" s="55"/>
    </row>
    <row r="133" spans="1:16" s="39" customFormat="1" ht="15.6" hidden="1" customHeight="1" outlineLevel="1" x14ac:dyDescent="0.25">
      <c r="A133" s="79"/>
      <c r="B133" s="60"/>
      <c r="C133" s="86"/>
      <c r="D133" s="87"/>
      <c r="E133" s="91">
        <f t="shared" si="18"/>
        <v>0</v>
      </c>
      <c r="F133" s="32"/>
      <c r="G133" s="152"/>
      <c r="H133" s="154"/>
      <c r="I133" s="155"/>
      <c r="J133" s="155"/>
      <c r="K133" s="155"/>
      <c r="L133" s="155"/>
      <c r="M133" s="155"/>
      <c r="N133" s="155"/>
      <c r="O133" s="156"/>
      <c r="P133" s="55"/>
    </row>
    <row r="134" spans="1:16" s="39" customFormat="1" ht="15.6" hidden="1" customHeight="1" outlineLevel="1" x14ac:dyDescent="0.25">
      <c r="A134" s="79"/>
      <c r="B134" s="60"/>
      <c r="C134" s="86"/>
      <c r="D134" s="87"/>
      <c r="E134" s="91">
        <f t="shared" si="18"/>
        <v>0</v>
      </c>
      <c r="F134" s="32"/>
      <c r="G134" s="152"/>
      <c r="H134" s="154"/>
      <c r="I134" s="155"/>
      <c r="J134" s="155"/>
      <c r="K134" s="155"/>
      <c r="L134" s="155"/>
      <c r="M134" s="155"/>
      <c r="N134" s="155"/>
      <c r="O134" s="156"/>
      <c r="P134" s="55"/>
    </row>
    <row r="135" spans="1:16" s="39" customFormat="1" ht="15.6" hidden="1" customHeight="1" outlineLevel="1" x14ac:dyDescent="0.25">
      <c r="A135" s="80"/>
      <c r="B135" s="82"/>
      <c r="C135" s="86"/>
      <c r="D135" s="87"/>
      <c r="E135" s="91">
        <f t="shared" si="18"/>
        <v>0</v>
      </c>
      <c r="F135" s="32"/>
      <c r="G135" s="153"/>
      <c r="H135" s="154"/>
      <c r="I135" s="155"/>
      <c r="J135" s="155"/>
      <c r="K135" s="155"/>
      <c r="L135" s="155"/>
      <c r="M135" s="155"/>
      <c r="N135" s="155"/>
      <c r="O135" s="156"/>
      <c r="P135" s="55"/>
    </row>
    <row r="136" spans="1:16" s="39" customFormat="1" collapsed="1" x14ac:dyDescent="0.25">
      <c r="A136" s="81">
        <f>IF(A130="","",IF(A130+1&lt;=$D$318,A130+1,""))</f>
        <v>20</v>
      </c>
      <c r="B136" s="83" t="str">
        <f>IF(A136="","",IF(B130="Po","Ut",IF(B130="Ut","St",IF(B130="St","Št",IF(B130="Št","Pi",IF(B130="Pi","So",IF(B130="So","Ne",IF(B130="Ne","Po",""))))))))</f>
        <v>Pi</v>
      </c>
      <c r="C136" s="183"/>
      <c r="D136" s="184"/>
      <c r="E136" s="33">
        <f>SUM(E137:E141)-F136</f>
        <v>0</v>
      </c>
      <c r="F136" s="34">
        <f>IF(SUM(E137:E141)&gt;6/24,(0.5/24)+SUM(F137:F141),SUM(F137:F141))</f>
        <v>0</v>
      </c>
      <c r="G136" s="90">
        <f>E136</f>
        <v>0</v>
      </c>
      <c r="H136" s="149"/>
      <c r="I136" s="150"/>
      <c r="J136" s="150"/>
      <c r="K136" s="150"/>
      <c r="L136" s="150"/>
      <c r="M136" s="150"/>
      <c r="N136" s="150"/>
      <c r="O136" s="151"/>
      <c r="P136" s="55"/>
    </row>
    <row r="137" spans="1:16" s="39" customFormat="1" x14ac:dyDescent="0.25">
      <c r="A137" s="79"/>
      <c r="B137" s="60"/>
      <c r="C137" s="86"/>
      <c r="D137" s="87"/>
      <c r="E137" s="91">
        <f>D137-C137</f>
        <v>0</v>
      </c>
      <c r="F137" s="32"/>
      <c r="G137" s="152"/>
      <c r="H137" s="154"/>
      <c r="I137" s="155"/>
      <c r="J137" s="155"/>
      <c r="K137" s="155"/>
      <c r="L137" s="155"/>
      <c r="M137" s="155"/>
      <c r="N137" s="155"/>
      <c r="O137" s="156"/>
      <c r="P137" s="55"/>
    </row>
    <row r="138" spans="1:16" s="39" customFormat="1" ht="15.6" hidden="1" customHeight="1" outlineLevel="1" x14ac:dyDescent="0.25">
      <c r="A138" s="79"/>
      <c r="B138" s="60"/>
      <c r="C138" s="86"/>
      <c r="D138" s="87"/>
      <c r="E138" s="91">
        <f t="shared" ref="E138:E141" si="19">D138-C138</f>
        <v>0</v>
      </c>
      <c r="F138" s="32"/>
      <c r="G138" s="152"/>
      <c r="H138" s="154"/>
      <c r="I138" s="155"/>
      <c r="J138" s="155"/>
      <c r="K138" s="155"/>
      <c r="L138" s="155"/>
      <c r="M138" s="155"/>
      <c r="N138" s="155"/>
      <c r="O138" s="156"/>
      <c r="P138" s="55"/>
    </row>
    <row r="139" spans="1:16" s="39" customFormat="1" ht="15.6" hidden="1" customHeight="1" outlineLevel="1" x14ac:dyDescent="0.25">
      <c r="A139" s="79"/>
      <c r="B139" s="60"/>
      <c r="C139" s="86"/>
      <c r="D139" s="87"/>
      <c r="E139" s="91">
        <f t="shared" si="19"/>
        <v>0</v>
      </c>
      <c r="F139" s="32"/>
      <c r="G139" s="152"/>
      <c r="H139" s="154"/>
      <c r="I139" s="155"/>
      <c r="J139" s="155"/>
      <c r="K139" s="155"/>
      <c r="L139" s="155"/>
      <c r="M139" s="155"/>
      <c r="N139" s="155"/>
      <c r="O139" s="156"/>
      <c r="P139" s="55"/>
    </row>
    <row r="140" spans="1:16" s="39" customFormat="1" ht="15.6" hidden="1" customHeight="1" outlineLevel="1" x14ac:dyDescent="0.25">
      <c r="A140" s="79"/>
      <c r="B140" s="60"/>
      <c r="C140" s="86"/>
      <c r="D140" s="87"/>
      <c r="E140" s="91">
        <f t="shared" si="19"/>
        <v>0</v>
      </c>
      <c r="F140" s="32"/>
      <c r="G140" s="152"/>
      <c r="H140" s="154"/>
      <c r="I140" s="155"/>
      <c r="J140" s="155"/>
      <c r="K140" s="155"/>
      <c r="L140" s="155"/>
      <c r="M140" s="155"/>
      <c r="N140" s="155"/>
      <c r="O140" s="156"/>
      <c r="P140" s="55"/>
    </row>
    <row r="141" spans="1:16" s="39" customFormat="1" ht="15.6" hidden="1" customHeight="1" outlineLevel="1" x14ac:dyDescent="0.25">
      <c r="A141" s="80"/>
      <c r="B141" s="82"/>
      <c r="C141" s="86"/>
      <c r="D141" s="87"/>
      <c r="E141" s="91">
        <f t="shared" si="19"/>
        <v>0</v>
      </c>
      <c r="F141" s="32"/>
      <c r="G141" s="153"/>
      <c r="H141" s="154"/>
      <c r="I141" s="155"/>
      <c r="J141" s="155"/>
      <c r="K141" s="155"/>
      <c r="L141" s="155"/>
      <c r="M141" s="155"/>
      <c r="N141" s="155"/>
      <c r="O141" s="156"/>
      <c r="P141" s="55"/>
    </row>
    <row r="142" spans="1:16" s="39" customFormat="1" collapsed="1" x14ac:dyDescent="0.25">
      <c r="A142" s="81">
        <f>IF(A136="","",IF(A136+1&lt;=$D$318,A136+1,""))</f>
        <v>21</v>
      </c>
      <c r="B142" s="83" t="str">
        <f>IF(A142="","",IF(B136="Po","Ut",IF(B136="Ut","St",IF(B136="St","Št",IF(B136="Št","Pi",IF(B136="Pi","So",IF(B136="So","Ne",IF(B136="Ne","Po",""))))))))</f>
        <v>So</v>
      </c>
      <c r="C142" s="183"/>
      <c r="D142" s="184"/>
      <c r="E142" s="33">
        <f>SUM(E143:E147)-F142</f>
        <v>0</v>
      </c>
      <c r="F142" s="34">
        <f>IF(SUM(E143:E147)&gt;6/24,(0.5/24)+SUM(F143:F147),SUM(F143:F147))</f>
        <v>0</v>
      </c>
      <c r="G142" s="90">
        <f>E142</f>
        <v>0</v>
      </c>
      <c r="H142" s="149"/>
      <c r="I142" s="150"/>
      <c r="J142" s="150"/>
      <c r="K142" s="150"/>
      <c r="L142" s="150"/>
      <c r="M142" s="150"/>
      <c r="N142" s="150"/>
      <c r="O142" s="151"/>
      <c r="P142" s="55"/>
    </row>
    <row r="143" spans="1:16" s="39" customFormat="1" x14ac:dyDescent="0.25">
      <c r="A143" s="79"/>
      <c r="B143" s="60"/>
      <c r="C143" s="86"/>
      <c r="D143" s="87"/>
      <c r="E143" s="91">
        <f>D143-C143</f>
        <v>0</v>
      </c>
      <c r="F143" s="32"/>
      <c r="G143" s="152"/>
      <c r="H143" s="154"/>
      <c r="I143" s="155"/>
      <c r="J143" s="155"/>
      <c r="K143" s="155"/>
      <c r="L143" s="155"/>
      <c r="M143" s="155"/>
      <c r="N143" s="155"/>
      <c r="O143" s="156"/>
      <c r="P143" s="55"/>
    </row>
    <row r="144" spans="1:16" s="39" customFormat="1" ht="15.6" hidden="1" customHeight="1" outlineLevel="1" x14ac:dyDescent="0.25">
      <c r="A144" s="79"/>
      <c r="B144" s="60"/>
      <c r="C144" s="86"/>
      <c r="D144" s="87"/>
      <c r="E144" s="91">
        <f t="shared" ref="E144:E147" si="20">D144-C144</f>
        <v>0</v>
      </c>
      <c r="F144" s="32"/>
      <c r="G144" s="152"/>
      <c r="H144" s="154"/>
      <c r="I144" s="155"/>
      <c r="J144" s="155"/>
      <c r="K144" s="155"/>
      <c r="L144" s="155"/>
      <c r="M144" s="155"/>
      <c r="N144" s="155"/>
      <c r="O144" s="156"/>
      <c r="P144" s="55"/>
    </row>
    <row r="145" spans="1:16" s="39" customFormat="1" ht="15.6" hidden="1" customHeight="1" outlineLevel="1" x14ac:dyDescent="0.25">
      <c r="A145" s="79"/>
      <c r="B145" s="60"/>
      <c r="C145" s="86"/>
      <c r="D145" s="87"/>
      <c r="E145" s="91">
        <f t="shared" si="20"/>
        <v>0</v>
      </c>
      <c r="F145" s="32"/>
      <c r="G145" s="152"/>
      <c r="H145" s="154"/>
      <c r="I145" s="155"/>
      <c r="J145" s="155"/>
      <c r="K145" s="155"/>
      <c r="L145" s="155"/>
      <c r="M145" s="155"/>
      <c r="N145" s="155"/>
      <c r="O145" s="156"/>
      <c r="P145" s="55"/>
    </row>
    <row r="146" spans="1:16" s="39" customFormat="1" ht="15.6" hidden="1" customHeight="1" outlineLevel="1" x14ac:dyDescent="0.25">
      <c r="A146" s="79"/>
      <c r="B146" s="60"/>
      <c r="C146" s="86"/>
      <c r="D146" s="87"/>
      <c r="E146" s="91">
        <f t="shared" si="20"/>
        <v>0</v>
      </c>
      <c r="F146" s="32"/>
      <c r="G146" s="152"/>
      <c r="H146" s="154"/>
      <c r="I146" s="155"/>
      <c r="J146" s="155"/>
      <c r="K146" s="155"/>
      <c r="L146" s="155"/>
      <c r="M146" s="155"/>
      <c r="N146" s="155"/>
      <c r="O146" s="156"/>
      <c r="P146" s="55"/>
    </row>
    <row r="147" spans="1:16" s="39" customFormat="1" ht="15.6" hidden="1" customHeight="1" outlineLevel="1" x14ac:dyDescent="0.25">
      <c r="A147" s="80"/>
      <c r="B147" s="82"/>
      <c r="C147" s="86"/>
      <c r="D147" s="87"/>
      <c r="E147" s="91">
        <f t="shared" si="20"/>
        <v>0</v>
      </c>
      <c r="F147" s="32"/>
      <c r="G147" s="153"/>
      <c r="H147" s="154"/>
      <c r="I147" s="155"/>
      <c r="J147" s="155"/>
      <c r="K147" s="155"/>
      <c r="L147" s="155"/>
      <c r="M147" s="155"/>
      <c r="N147" s="155"/>
      <c r="O147" s="156"/>
      <c r="P147" s="55"/>
    </row>
    <row r="148" spans="1:16" s="59" customFormat="1" collapsed="1" x14ac:dyDescent="0.25">
      <c r="A148" s="81">
        <f>IF(A142="","",IF(A142+1&lt;=$D$318,A142+1,""))</f>
        <v>22</v>
      </c>
      <c r="B148" s="83" t="str">
        <f>IF(A148="","",IF(B142="Po","Ut",IF(B142="Ut","St",IF(B142="St","Št",IF(B142="Št","Pi",IF(B142="Pi","So",IF(B142="So","Ne",IF(B142="Ne","Po",""))))))))</f>
        <v>Ne</v>
      </c>
      <c r="C148" s="183"/>
      <c r="D148" s="184"/>
      <c r="E148" s="33">
        <f>SUM(E149:E153)-F148</f>
        <v>0</v>
      </c>
      <c r="F148" s="34">
        <f>IF(SUM(E149:E153)&gt;6/24,(0.5/24)+SUM(F149:F153),SUM(F149:F153))</f>
        <v>0</v>
      </c>
      <c r="G148" s="90">
        <f>E148</f>
        <v>0</v>
      </c>
      <c r="H148" s="149"/>
      <c r="I148" s="150"/>
      <c r="J148" s="150"/>
      <c r="K148" s="150"/>
      <c r="L148" s="150"/>
      <c r="M148" s="150"/>
      <c r="N148" s="150"/>
      <c r="O148" s="151"/>
      <c r="P148" s="55"/>
    </row>
    <row r="149" spans="1:16" s="59" customFormat="1" ht="15" customHeight="1" x14ac:dyDescent="0.25">
      <c r="A149" s="79"/>
      <c r="B149" s="60"/>
      <c r="C149" s="86"/>
      <c r="D149" s="87"/>
      <c r="E149" s="91">
        <f>D149-C149</f>
        <v>0</v>
      </c>
      <c r="F149" s="32"/>
      <c r="G149" s="152"/>
      <c r="H149" s="154"/>
      <c r="I149" s="155"/>
      <c r="J149" s="155"/>
      <c r="K149" s="155"/>
      <c r="L149" s="155"/>
      <c r="M149" s="155"/>
      <c r="N149" s="155"/>
      <c r="O149" s="156"/>
      <c r="P149" s="55"/>
    </row>
    <row r="150" spans="1:16" s="59" customFormat="1" ht="15.6" hidden="1" customHeight="1" outlineLevel="1" x14ac:dyDescent="0.25">
      <c r="A150" s="79"/>
      <c r="B150" s="60"/>
      <c r="C150" s="86"/>
      <c r="D150" s="87"/>
      <c r="E150" s="91">
        <f t="shared" ref="E150:E153" si="21">D150-C150</f>
        <v>0</v>
      </c>
      <c r="F150" s="32"/>
      <c r="G150" s="152"/>
      <c r="H150" s="154"/>
      <c r="I150" s="155"/>
      <c r="J150" s="155"/>
      <c r="K150" s="155"/>
      <c r="L150" s="155"/>
      <c r="M150" s="155"/>
      <c r="N150" s="155"/>
      <c r="O150" s="156"/>
      <c r="P150" s="55"/>
    </row>
    <row r="151" spans="1:16" s="59" customFormat="1" ht="15.6" hidden="1" customHeight="1" outlineLevel="1" x14ac:dyDescent="0.25">
      <c r="A151" s="79"/>
      <c r="B151" s="60"/>
      <c r="C151" s="86"/>
      <c r="D151" s="87"/>
      <c r="E151" s="91">
        <f t="shared" si="21"/>
        <v>0</v>
      </c>
      <c r="F151" s="32"/>
      <c r="G151" s="152"/>
      <c r="H151" s="154"/>
      <c r="I151" s="155"/>
      <c r="J151" s="155"/>
      <c r="K151" s="155"/>
      <c r="L151" s="155"/>
      <c r="M151" s="155"/>
      <c r="N151" s="155"/>
      <c r="O151" s="156"/>
      <c r="P151" s="55"/>
    </row>
    <row r="152" spans="1:16" s="59" customFormat="1" ht="15.6" hidden="1" customHeight="1" outlineLevel="1" x14ac:dyDescent="0.25">
      <c r="A152" s="79"/>
      <c r="B152" s="60"/>
      <c r="C152" s="86"/>
      <c r="D152" s="87"/>
      <c r="E152" s="91">
        <f t="shared" si="21"/>
        <v>0</v>
      </c>
      <c r="F152" s="32"/>
      <c r="G152" s="152"/>
      <c r="H152" s="154"/>
      <c r="I152" s="155"/>
      <c r="J152" s="155"/>
      <c r="K152" s="155"/>
      <c r="L152" s="155"/>
      <c r="M152" s="155"/>
      <c r="N152" s="155"/>
      <c r="O152" s="156"/>
      <c r="P152" s="55"/>
    </row>
    <row r="153" spans="1:16" s="59" customFormat="1" ht="15.6" hidden="1" customHeight="1" outlineLevel="1" x14ac:dyDescent="0.25">
      <c r="A153" s="80"/>
      <c r="B153" s="82"/>
      <c r="C153" s="86"/>
      <c r="D153" s="87"/>
      <c r="E153" s="91">
        <f t="shared" si="21"/>
        <v>0</v>
      </c>
      <c r="F153" s="32"/>
      <c r="G153" s="153"/>
      <c r="H153" s="154"/>
      <c r="I153" s="155"/>
      <c r="J153" s="155"/>
      <c r="K153" s="155"/>
      <c r="L153" s="155"/>
      <c r="M153" s="155"/>
      <c r="N153" s="155"/>
      <c r="O153" s="156"/>
      <c r="P153" s="55"/>
    </row>
    <row r="154" spans="1:16" s="39" customFormat="1" collapsed="1" x14ac:dyDescent="0.25">
      <c r="A154" s="81">
        <f>IF(A148="","",IF(A148+1&lt;=$D$318,A148+1,""))</f>
        <v>23</v>
      </c>
      <c r="B154" s="83" t="str">
        <f>IF(A154="","",IF(B148="Po","Ut",IF(B148="Ut","St",IF(B148="St","Št",IF(B148="Št","Pi",IF(B148="Pi","So",IF(B148="So","Ne",IF(B148="Ne","Po",""))))))))</f>
        <v>Po</v>
      </c>
      <c r="C154" s="183"/>
      <c r="D154" s="184"/>
      <c r="E154" s="33">
        <f>SUM(E155:E159)-F154</f>
        <v>0</v>
      </c>
      <c r="F154" s="34">
        <f>IF(SUM(E155:E159)&gt;6/24,(0.5/24)+SUM(F155:F159),SUM(F155:F159))</f>
        <v>0</v>
      </c>
      <c r="G154" s="90">
        <f>E154</f>
        <v>0</v>
      </c>
      <c r="H154" s="149"/>
      <c r="I154" s="150"/>
      <c r="J154" s="150"/>
      <c r="K154" s="150"/>
      <c r="L154" s="150"/>
      <c r="M154" s="150"/>
      <c r="N154" s="150"/>
      <c r="O154" s="151"/>
      <c r="P154" s="55"/>
    </row>
    <row r="155" spans="1:16" s="39" customFormat="1" x14ac:dyDescent="0.25">
      <c r="A155" s="79"/>
      <c r="B155" s="60"/>
      <c r="C155" s="86"/>
      <c r="D155" s="87"/>
      <c r="E155" s="91">
        <f>D155-C155</f>
        <v>0</v>
      </c>
      <c r="F155" s="32"/>
      <c r="G155" s="152"/>
      <c r="H155" s="154"/>
      <c r="I155" s="155"/>
      <c r="J155" s="155"/>
      <c r="K155" s="155"/>
      <c r="L155" s="155"/>
      <c r="M155" s="155"/>
      <c r="N155" s="155"/>
      <c r="O155" s="156"/>
      <c r="P155" s="55"/>
    </row>
    <row r="156" spans="1:16" s="39" customFormat="1" ht="15.6" hidden="1" customHeight="1" outlineLevel="1" x14ac:dyDescent="0.25">
      <c r="A156" s="79"/>
      <c r="B156" s="60"/>
      <c r="C156" s="86"/>
      <c r="D156" s="87"/>
      <c r="E156" s="91">
        <f t="shared" ref="E156:E159" si="22">D156-C156</f>
        <v>0</v>
      </c>
      <c r="F156" s="32"/>
      <c r="G156" s="152"/>
      <c r="H156" s="154"/>
      <c r="I156" s="155"/>
      <c r="J156" s="155"/>
      <c r="K156" s="155"/>
      <c r="L156" s="155"/>
      <c r="M156" s="155"/>
      <c r="N156" s="155"/>
      <c r="O156" s="156"/>
      <c r="P156" s="55"/>
    </row>
    <row r="157" spans="1:16" s="39" customFormat="1" ht="15.6" hidden="1" customHeight="1" outlineLevel="1" x14ac:dyDescent="0.25">
      <c r="A157" s="79"/>
      <c r="B157" s="60"/>
      <c r="C157" s="86"/>
      <c r="D157" s="87"/>
      <c r="E157" s="91">
        <f t="shared" si="22"/>
        <v>0</v>
      </c>
      <c r="F157" s="32"/>
      <c r="G157" s="152"/>
      <c r="H157" s="154"/>
      <c r="I157" s="155"/>
      <c r="J157" s="155"/>
      <c r="K157" s="155"/>
      <c r="L157" s="155"/>
      <c r="M157" s="155"/>
      <c r="N157" s="155"/>
      <c r="O157" s="156"/>
      <c r="P157" s="55"/>
    </row>
    <row r="158" spans="1:16" s="39" customFormat="1" ht="15.6" hidden="1" customHeight="1" outlineLevel="1" x14ac:dyDescent="0.25">
      <c r="A158" s="79"/>
      <c r="B158" s="60"/>
      <c r="C158" s="86"/>
      <c r="D158" s="87"/>
      <c r="E158" s="91">
        <f t="shared" si="22"/>
        <v>0</v>
      </c>
      <c r="F158" s="32"/>
      <c r="G158" s="152"/>
      <c r="H158" s="154"/>
      <c r="I158" s="155"/>
      <c r="J158" s="155"/>
      <c r="K158" s="155"/>
      <c r="L158" s="155"/>
      <c r="M158" s="155"/>
      <c r="N158" s="155"/>
      <c r="O158" s="156"/>
      <c r="P158" s="55"/>
    </row>
    <row r="159" spans="1:16" s="39" customFormat="1" ht="15.6" hidden="1" customHeight="1" outlineLevel="1" x14ac:dyDescent="0.25">
      <c r="A159" s="80"/>
      <c r="B159" s="82"/>
      <c r="C159" s="86"/>
      <c r="D159" s="87"/>
      <c r="E159" s="91">
        <f t="shared" si="22"/>
        <v>0</v>
      </c>
      <c r="F159" s="32"/>
      <c r="G159" s="153"/>
      <c r="H159" s="154"/>
      <c r="I159" s="155"/>
      <c r="J159" s="155"/>
      <c r="K159" s="155"/>
      <c r="L159" s="155"/>
      <c r="M159" s="155"/>
      <c r="N159" s="155"/>
      <c r="O159" s="156"/>
      <c r="P159" s="55"/>
    </row>
    <row r="160" spans="1:16" s="39" customFormat="1" collapsed="1" x14ac:dyDescent="0.25">
      <c r="A160" s="81">
        <f>IF(A154="","",IF(A154+1&lt;=$D$318,A154+1,""))</f>
        <v>24</v>
      </c>
      <c r="B160" s="83" t="str">
        <f>IF(A160="","",IF(B154="Po","Ut",IF(B154="Ut","St",IF(B154="St","Št",IF(B154="Št","Pi",IF(B154="Pi","So",IF(B154="So","Ne",IF(B154="Ne","Po",""))))))))</f>
        <v>Ut</v>
      </c>
      <c r="C160" s="183"/>
      <c r="D160" s="184"/>
      <c r="E160" s="33">
        <f>SUM(E161:E165)-F160</f>
        <v>0</v>
      </c>
      <c r="F160" s="34">
        <f>IF(SUM(E161:E165)&gt;6/24,(0.5/24)+SUM(F161:F165),SUM(F161:F165))</f>
        <v>0</v>
      </c>
      <c r="G160" s="90">
        <f>E160</f>
        <v>0</v>
      </c>
      <c r="H160" s="149"/>
      <c r="I160" s="150"/>
      <c r="J160" s="150"/>
      <c r="K160" s="150"/>
      <c r="L160" s="150"/>
      <c r="M160" s="150"/>
      <c r="N160" s="150"/>
      <c r="O160" s="151"/>
      <c r="P160" s="55"/>
    </row>
    <row r="161" spans="1:16" s="39" customFormat="1" x14ac:dyDescent="0.25">
      <c r="A161" s="79"/>
      <c r="B161" s="60"/>
      <c r="C161" s="86"/>
      <c r="D161" s="87"/>
      <c r="E161" s="91">
        <f>D161-C161</f>
        <v>0</v>
      </c>
      <c r="F161" s="32"/>
      <c r="G161" s="152"/>
      <c r="H161" s="154"/>
      <c r="I161" s="155"/>
      <c r="J161" s="155"/>
      <c r="K161" s="155"/>
      <c r="L161" s="155"/>
      <c r="M161" s="155"/>
      <c r="N161" s="155"/>
      <c r="O161" s="156"/>
      <c r="P161" s="55"/>
    </row>
    <row r="162" spans="1:16" s="39" customFormat="1" ht="15.6" hidden="1" customHeight="1" outlineLevel="1" x14ac:dyDescent="0.25">
      <c r="A162" s="79"/>
      <c r="B162" s="60"/>
      <c r="C162" s="86"/>
      <c r="D162" s="87"/>
      <c r="E162" s="91">
        <f t="shared" ref="E162:E165" si="23">D162-C162</f>
        <v>0</v>
      </c>
      <c r="F162" s="32"/>
      <c r="G162" s="152"/>
      <c r="H162" s="154"/>
      <c r="I162" s="155"/>
      <c r="J162" s="155"/>
      <c r="K162" s="155"/>
      <c r="L162" s="155"/>
      <c r="M162" s="155"/>
      <c r="N162" s="155"/>
      <c r="O162" s="156"/>
      <c r="P162" s="55"/>
    </row>
    <row r="163" spans="1:16" s="39" customFormat="1" ht="15.6" hidden="1" customHeight="1" outlineLevel="1" x14ac:dyDescent="0.25">
      <c r="A163" s="79"/>
      <c r="B163" s="60"/>
      <c r="C163" s="86"/>
      <c r="D163" s="87"/>
      <c r="E163" s="91">
        <f t="shared" si="23"/>
        <v>0</v>
      </c>
      <c r="F163" s="32"/>
      <c r="G163" s="152"/>
      <c r="H163" s="154"/>
      <c r="I163" s="155"/>
      <c r="J163" s="155"/>
      <c r="K163" s="155"/>
      <c r="L163" s="155"/>
      <c r="M163" s="155"/>
      <c r="N163" s="155"/>
      <c r="O163" s="156"/>
      <c r="P163" s="55"/>
    </row>
    <row r="164" spans="1:16" s="39" customFormat="1" ht="15.6" hidden="1" customHeight="1" outlineLevel="1" x14ac:dyDescent="0.25">
      <c r="A164" s="79"/>
      <c r="B164" s="60"/>
      <c r="C164" s="86"/>
      <c r="D164" s="87"/>
      <c r="E164" s="91">
        <f t="shared" si="23"/>
        <v>0</v>
      </c>
      <c r="F164" s="32"/>
      <c r="G164" s="152"/>
      <c r="H164" s="154"/>
      <c r="I164" s="155"/>
      <c r="J164" s="155"/>
      <c r="K164" s="155"/>
      <c r="L164" s="155"/>
      <c r="M164" s="155"/>
      <c r="N164" s="155"/>
      <c r="O164" s="156"/>
      <c r="P164" s="55"/>
    </row>
    <row r="165" spans="1:16" s="39" customFormat="1" ht="15.6" hidden="1" customHeight="1" outlineLevel="1" x14ac:dyDescent="0.25">
      <c r="A165" s="80"/>
      <c r="B165" s="82"/>
      <c r="C165" s="86"/>
      <c r="D165" s="87"/>
      <c r="E165" s="91">
        <f t="shared" si="23"/>
        <v>0</v>
      </c>
      <c r="F165" s="32"/>
      <c r="G165" s="153"/>
      <c r="H165" s="154"/>
      <c r="I165" s="155"/>
      <c r="J165" s="155"/>
      <c r="K165" s="155"/>
      <c r="L165" s="155"/>
      <c r="M165" s="155"/>
      <c r="N165" s="155"/>
      <c r="O165" s="156"/>
      <c r="P165" s="55"/>
    </row>
    <row r="166" spans="1:16" s="39" customFormat="1" collapsed="1" x14ac:dyDescent="0.25">
      <c r="A166" s="81">
        <f>IF(A160="","",IF(A160+1&lt;=$D$318,A160+1,""))</f>
        <v>25</v>
      </c>
      <c r="B166" s="83" t="str">
        <f>IF(A166="","",IF(B160="Po","Ut",IF(B160="Ut","St",IF(B160="St","Št",IF(B160="Št","Pi",IF(B160="Pi","So",IF(B160="So","Ne",IF(B160="Ne","Po",""))))))))</f>
        <v>St</v>
      </c>
      <c r="C166" s="183"/>
      <c r="D166" s="184"/>
      <c r="E166" s="33">
        <f>SUM(E167:E171)-F166</f>
        <v>0</v>
      </c>
      <c r="F166" s="34">
        <f>IF(SUM(E167:E171)&gt;6/24,(0.5/24)+SUM(F167:F171),SUM(F167:F171))</f>
        <v>0</v>
      </c>
      <c r="G166" s="90">
        <f>E166</f>
        <v>0</v>
      </c>
      <c r="H166" s="149"/>
      <c r="I166" s="150"/>
      <c r="J166" s="150"/>
      <c r="K166" s="150"/>
      <c r="L166" s="150"/>
      <c r="M166" s="150"/>
      <c r="N166" s="150"/>
      <c r="O166" s="151"/>
      <c r="P166" s="55"/>
    </row>
    <row r="167" spans="1:16" s="39" customFormat="1" x14ac:dyDescent="0.25">
      <c r="A167" s="79"/>
      <c r="B167" s="60"/>
      <c r="C167" s="86"/>
      <c r="D167" s="87"/>
      <c r="E167" s="91">
        <f>D167-C167</f>
        <v>0</v>
      </c>
      <c r="F167" s="32"/>
      <c r="G167" s="152"/>
      <c r="H167" s="154"/>
      <c r="I167" s="155"/>
      <c r="J167" s="155"/>
      <c r="K167" s="155"/>
      <c r="L167" s="155"/>
      <c r="M167" s="155"/>
      <c r="N167" s="155"/>
      <c r="O167" s="156"/>
      <c r="P167" s="55"/>
    </row>
    <row r="168" spans="1:16" s="39" customFormat="1" ht="15.6" hidden="1" customHeight="1" outlineLevel="1" x14ac:dyDescent="0.25">
      <c r="A168" s="79"/>
      <c r="B168" s="60"/>
      <c r="C168" s="86"/>
      <c r="D168" s="87"/>
      <c r="E168" s="91">
        <f t="shared" ref="E168:E171" si="24">D168-C168</f>
        <v>0</v>
      </c>
      <c r="F168" s="32"/>
      <c r="G168" s="152"/>
      <c r="H168" s="154"/>
      <c r="I168" s="155"/>
      <c r="J168" s="155"/>
      <c r="K168" s="155"/>
      <c r="L168" s="155"/>
      <c r="M168" s="155"/>
      <c r="N168" s="155"/>
      <c r="O168" s="156"/>
      <c r="P168" s="55"/>
    </row>
    <row r="169" spans="1:16" s="39" customFormat="1" ht="15.6" hidden="1" customHeight="1" outlineLevel="1" x14ac:dyDescent="0.25">
      <c r="A169" s="79"/>
      <c r="B169" s="60"/>
      <c r="C169" s="86"/>
      <c r="D169" s="87"/>
      <c r="E169" s="91">
        <f t="shared" si="24"/>
        <v>0</v>
      </c>
      <c r="F169" s="32"/>
      <c r="G169" s="152"/>
      <c r="H169" s="154"/>
      <c r="I169" s="155"/>
      <c r="J169" s="155"/>
      <c r="K169" s="155"/>
      <c r="L169" s="155"/>
      <c r="M169" s="155"/>
      <c r="N169" s="155"/>
      <c r="O169" s="156"/>
      <c r="P169" s="55"/>
    </row>
    <row r="170" spans="1:16" s="39" customFormat="1" ht="15.6" hidden="1" customHeight="1" outlineLevel="1" x14ac:dyDescent="0.25">
      <c r="A170" s="79"/>
      <c r="B170" s="60"/>
      <c r="C170" s="86"/>
      <c r="D170" s="87"/>
      <c r="E170" s="91">
        <f t="shared" si="24"/>
        <v>0</v>
      </c>
      <c r="F170" s="32"/>
      <c r="G170" s="152"/>
      <c r="H170" s="154"/>
      <c r="I170" s="155"/>
      <c r="J170" s="155"/>
      <c r="K170" s="155"/>
      <c r="L170" s="155"/>
      <c r="M170" s="155"/>
      <c r="N170" s="155"/>
      <c r="O170" s="156"/>
      <c r="P170" s="55"/>
    </row>
    <row r="171" spans="1:16" s="39" customFormat="1" ht="15.6" hidden="1" customHeight="1" outlineLevel="1" x14ac:dyDescent="0.25">
      <c r="A171" s="80"/>
      <c r="B171" s="82"/>
      <c r="C171" s="86"/>
      <c r="D171" s="87"/>
      <c r="E171" s="91">
        <f t="shared" si="24"/>
        <v>0</v>
      </c>
      <c r="F171" s="32"/>
      <c r="G171" s="153"/>
      <c r="H171" s="154"/>
      <c r="I171" s="155"/>
      <c r="J171" s="155"/>
      <c r="K171" s="155"/>
      <c r="L171" s="155"/>
      <c r="M171" s="155"/>
      <c r="N171" s="155"/>
      <c r="O171" s="156"/>
      <c r="P171" s="55"/>
    </row>
    <row r="172" spans="1:16" s="39" customFormat="1" collapsed="1" x14ac:dyDescent="0.25">
      <c r="A172" s="81">
        <f>IF(A166="","",IF(A166+1&lt;=$D$318,A166+1,""))</f>
        <v>26</v>
      </c>
      <c r="B172" s="83" t="str">
        <f>IF(A172="","",IF(B166="Po","Ut",IF(B166="Ut","St",IF(B166="St","Št",IF(B166="Št","Pi",IF(B166="Pi","So",IF(B166="So","Ne",IF(B166="Ne","Po",""))))))))</f>
        <v>Št</v>
      </c>
      <c r="C172" s="183"/>
      <c r="D172" s="184"/>
      <c r="E172" s="33">
        <f>SUM(E173:E177)-F172</f>
        <v>0</v>
      </c>
      <c r="F172" s="34">
        <f>IF(SUM(E173:E177)&gt;6/24,(0.5/24)+SUM(F173:F177),SUM(F173:F177))</f>
        <v>0</v>
      </c>
      <c r="G172" s="90">
        <f>E172</f>
        <v>0</v>
      </c>
      <c r="H172" s="149"/>
      <c r="I172" s="150"/>
      <c r="J172" s="150"/>
      <c r="K172" s="150"/>
      <c r="L172" s="150"/>
      <c r="M172" s="150"/>
      <c r="N172" s="150"/>
      <c r="O172" s="151"/>
      <c r="P172" s="55"/>
    </row>
    <row r="173" spans="1:16" s="39" customFormat="1" ht="15" customHeight="1" x14ac:dyDescent="0.25">
      <c r="A173" s="79"/>
      <c r="B173" s="60"/>
      <c r="C173" s="86"/>
      <c r="D173" s="87"/>
      <c r="E173" s="91">
        <f>D173-C173</f>
        <v>0</v>
      </c>
      <c r="F173" s="32"/>
      <c r="G173" s="152"/>
      <c r="H173" s="154"/>
      <c r="I173" s="155"/>
      <c r="J173" s="155"/>
      <c r="K173" s="155"/>
      <c r="L173" s="155"/>
      <c r="M173" s="155"/>
      <c r="N173" s="155"/>
      <c r="O173" s="156"/>
      <c r="P173" s="55"/>
    </row>
    <row r="174" spans="1:16" s="39" customFormat="1" ht="15.6" hidden="1" customHeight="1" outlineLevel="1" x14ac:dyDescent="0.25">
      <c r="A174" s="79"/>
      <c r="B174" s="60"/>
      <c r="C174" s="86"/>
      <c r="D174" s="87"/>
      <c r="E174" s="91">
        <f t="shared" ref="E174:E177" si="25">D174-C174</f>
        <v>0</v>
      </c>
      <c r="F174" s="32"/>
      <c r="G174" s="152"/>
      <c r="H174" s="154"/>
      <c r="I174" s="155"/>
      <c r="J174" s="155"/>
      <c r="K174" s="155"/>
      <c r="L174" s="155"/>
      <c r="M174" s="155"/>
      <c r="N174" s="155"/>
      <c r="O174" s="156"/>
      <c r="P174" s="55"/>
    </row>
    <row r="175" spans="1:16" s="39" customFormat="1" ht="15.6" hidden="1" customHeight="1" outlineLevel="1" x14ac:dyDescent="0.25">
      <c r="A175" s="79"/>
      <c r="B175" s="60"/>
      <c r="C175" s="86"/>
      <c r="D175" s="87"/>
      <c r="E175" s="91">
        <f t="shared" si="25"/>
        <v>0</v>
      </c>
      <c r="F175" s="32"/>
      <c r="G175" s="152"/>
      <c r="H175" s="154"/>
      <c r="I175" s="155"/>
      <c r="J175" s="155"/>
      <c r="K175" s="155"/>
      <c r="L175" s="155"/>
      <c r="M175" s="155"/>
      <c r="N175" s="155"/>
      <c r="O175" s="156"/>
      <c r="P175" s="55"/>
    </row>
    <row r="176" spans="1:16" s="39" customFormat="1" ht="15.6" hidden="1" customHeight="1" outlineLevel="1" x14ac:dyDescent="0.25">
      <c r="A176" s="79"/>
      <c r="B176" s="60"/>
      <c r="C176" s="86"/>
      <c r="D176" s="87"/>
      <c r="E176" s="91">
        <f t="shared" si="25"/>
        <v>0</v>
      </c>
      <c r="F176" s="32"/>
      <c r="G176" s="152"/>
      <c r="H176" s="154"/>
      <c r="I176" s="155"/>
      <c r="J176" s="155"/>
      <c r="K176" s="155"/>
      <c r="L176" s="155"/>
      <c r="M176" s="155"/>
      <c r="N176" s="155"/>
      <c r="O176" s="156"/>
      <c r="P176" s="55"/>
    </row>
    <row r="177" spans="1:16" s="39" customFormat="1" ht="15.6" hidden="1" customHeight="1" outlineLevel="1" x14ac:dyDescent="0.25">
      <c r="A177" s="80"/>
      <c r="B177" s="82"/>
      <c r="C177" s="86"/>
      <c r="D177" s="87"/>
      <c r="E177" s="91">
        <f t="shared" si="25"/>
        <v>0</v>
      </c>
      <c r="F177" s="32"/>
      <c r="G177" s="153"/>
      <c r="H177" s="154"/>
      <c r="I177" s="155"/>
      <c r="J177" s="155"/>
      <c r="K177" s="155"/>
      <c r="L177" s="155"/>
      <c r="M177" s="155"/>
      <c r="N177" s="155"/>
      <c r="O177" s="156"/>
      <c r="P177" s="55"/>
    </row>
    <row r="178" spans="1:16" s="39" customFormat="1" collapsed="1" x14ac:dyDescent="0.25">
      <c r="A178" s="81">
        <f>IF(A172="","",IF(A172+1&lt;=$D$318,A172+1,""))</f>
        <v>27</v>
      </c>
      <c r="B178" s="83" t="str">
        <f>IF(A178="","",IF(B172="Po","Ut",IF(B172="Ut","St",IF(B172="St","Št",IF(B172="Št","Pi",IF(B172="Pi","So",IF(B172="So","Ne",IF(B172="Ne","Po",""))))))))</f>
        <v>Pi</v>
      </c>
      <c r="C178" s="183"/>
      <c r="D178" s="184"/>
      <c r="E178" s="33">
        <f>SUM(E179:E183)-F178</f>
        <v>0</v>
      </c>
      <c r="F178" s="34">
        <f>IF(SUM(E179:E183)&gt;6/24,(0.5/24)+SUM(F179:F183),SUM(F179:F183))</f>
        <v>0</v>
      </c>
      <c r="G178" s="90">
        <f>E178</f>
        <v>0</v>
      </c>
      <c r="H178" s="149"/>
      <c r="I178" s="150"/>
      <c r="J178" s="150"/>
      <c r="K178" s="150"/>
      <c r="L178" s="150"/>
      <c r="M178" s="150"/>
      <c r="N178" s="150"/>
      <c r="O178" s="151"/>
      <c r="P178" s="55"/>
    </row>
    <row r="179" spans="1:16" s="39" customFormat="1" ht="15" customHeight="1" x14ac:dyDescent="0.25">
      <c r="A179" s="79"/>
      <c r="B179" s="60"/>
      <c r="C179" s="86"/>
      <c r="D179" s="87"/>
      <c r="E179" s="91">
        <f>D179-C179</f>
        <v>0</v>
      </c>
      <c r="F179" s="32"/>
      <c r="G179" s="152"/>
      <c r="H179" s="154"/>
      <c r="I179" s="155"/>
      <c r="J179" s="155"/>
      <c r="K179" s="155"/>
      <c r="L179" s="155"/>
      <c r="M179" s="155"/>
      <c r="N179" s="155"/>
      <c r="O179" s="156"/>
      <c r="P179" s="55"/>
    </row>
    <row r="180" spans="1:16" s="39" customFormat="1" ht="15.6" hidden="1" customHeight="1" outlineLevel="1" x14ac:dyDescent="0.25">
      <c r="A180" s="79"/>
      <c r="B180" s="60"/>
      <c r="C180" s="86"/>
      <c r="D180" s="87"/>
      <c r="E180" s="91">
        <f t="shared" ref="E180:E183" si="26">D180-C180</f>
        <v>0</v>
      </c>
      <c r="F180" s="32"/>
      <c r="G180" s="152"/>
      <c r="H180" s="154"/>
      <c r="I180" s="155"/>
      <c r="J180" s="155"/>
      <c r="K180" s="155"/>
      <c r="L180" s="155"/>
      <c r="M180" s="155"/>
      <c r="N180" s="155"/>
      <c r="O180" s="156"/>
      <c r="P180" s="55"/>
    </row>
    <row r="181" spans="1:16" s="39" customFormat="1" ht="15.6" hidden="1" customHeight="1" outlineLevel="1" x14ac:dyDescent="0.25">
      <c r="A181" s="79"/>
      <c r="B181" s="60"/>
      <c r="C181" s="86"/>
      <c r="D181" s="87"/>
      <c r="E181" s="91">
        <f t="shared" si="26"/>
        <v>0</v>
      </c>
      <c r="F181" s="32"/>
      <c r="G181" s="152"/>
      <c r="H181" s="154"/>
      <c r="I181" s="155"/>
      <c r="J181" s="155"/>
      <c r="K181" s="155"/>
      <c r="L181" s="155"/>
      <c r="M181" s="155"/>
      <c r="N181" s="155"/>
      <c r="O181" s="156"/>
      <c r="P181" s="55"/>
    </row>
    <row r="182" spans="1:16" s="39" customFormat="1" ht="15.6" hidden="1" customHeight="1" outlineLevel="1" x14ac:dyDescent="0.25">
      <c r="A182" s="79"/>
      <c r="B182" s="60"/>
      <c r="C182" s="86"/>
      <c r="D182" s="87"/>
      <c r="E182" s="91">
        <f t="shared" si="26"/>
        <v>0</v>
      </c>
      <c r="F182" s="32"/>
      <c r="G182" s="152"/>
      <c r="H182" s="154"/>
      <c r="I182" s="155"/>
      <c r="J182" s="155"/>
      <c r="K182" s="155"/>
      <c r="L182" s="155"/>
      <c r="M182" s="155"/>
      <c r="N182" s="155"/>
      <c r="O182" s="156"/>
      <c r="P182" s="55"/>
    </row>
    <row r="183" spans="1:16" s="39" customFormat="1" ht="15.6" hidden="1" customHeight="1" outlineLevel="1" x14ac:dyDescent="0.25">
      <c r="A183" s="80"/>
      <c r="B183" s="82"/>
      <c r="C183" s="86"/>
      <c r="D183" s="87"/>
      <c r="E183" s="91">
        <f t="shared" si="26"/>
        <v>0</v>
      </c>
      <c r="F183" s="32"/>
      <c r="G183" s="153"/>
      <c r="H183" s="154"/>
      <c r="I183" s="155"/>
      <c r="J183" s="155"/>
      <c r="K183" s="155"/>
      <c r="L183" s="155"/>
      <c r="M183" s="155"/>
      <c r="N183" s="155"/>
      <c r="O183" s="156"/>
      <c r="P183" s="55"/>
    </row>
    <row r="184" spans="1:16" s="39" customFormat="1" collapsed="1" x14ac:dyDescent="0.25">
      <c r="A184" s="81">
        <f>IF(A178="","",IF(A178+1&lt;=$D$318,A178+1,""))</f>
        <v>28</v>
      </c>
      <c r="B184" s="83" t="str">
        <f>IF(A184="","",IF(B178="Po","Ut",IF(B178="Ut","St",IF(B178="St","Št",IF(B178="Št","Pi",IF(B178="Pi","So",IF(B178="So","Ne",IF(B178="Ne","Po",""))))))))</f>
        <v>So</v>
      </c>
      <c r="C184" s="183"/>
      <c r="D184" s="184"/>
      <c r="E184" s="33">
        <f>SUM(E185:E189)-F184</f>
        <v>0</v>
      </c>
      <c r="F184" s="34">
        <f>IF(SUM(E185:E189)&gt;6/24,(0.5/24)+SUM(F185:F189),SUM(F185:F189))</f>
        <v>0</v>
      </c>
      <c r="G184" s="90">
        <f>E184</f>
        <v>0</v>
      </c>
      <c r="H184" s="149"/>
      <c r="I184" s="150"/>
      <c r="J184" s="150"/>
      <c r="K184" s="150"/>
      <c r="L184" s="150"/>
      <c r="M184" s="150"/>
      <c r="N184" s="150"/>
      <c r="O184" s="151"/>
      <c r="P184" s="55"/>
    </row>
    <row r="185" spans="1:16" s="39" customFormat="1" x14ac:dyDescent="0.25">
      <c r="A185" s="79"/>
      <c r="B185" s="60"/>
      <c r="C185" s="86"/>
      <c r="D185" s="87"/>
      <c r="E185" s="91">
        <f>D185-C185</f>
        <v>0</v>
      </c>
      <c r="F185" s="32"/>
      <c r="G185" s="152"/>
      <c r="H185" s="154"/>
      <c r="I185" s="155"/>
      <c r="J185" s="155"/>
      <c r="K185" s="155"/>
      <c r="L185" s="155"/>
      <c r="M185" s="155"/>
      <c r="N185" s="155"/>
      <c r="O185" s="156"/>
      <c r="P185" s="55"/>
    </row>
    <row r="186" spans="1:16" s="39" customFormat="1" ht="15.6" hidden="1" customHeight="1" outlineLevel="1" x14ac:dyDescent="0.25">
      <c r="A186" s="79"/>
      <c r="B186" s="60"/>
      <c r="C186" s="86"/>
      <c r="D186" s="87"/>
      <c r="E186" s="91">
        <f t="shared" ref="E186:E189" si="27">D186-C186</f>
        <v>0</v>
      </c>
      <c r="F186" s="32"/>
      <c r="G186" s="152"/>
      <c r="H186" s="154"/>
      <c r="I186" s="155"/>
      <c r="J186" s="155"/>
      <c r="K186" s="155"/>
      <c r="L186" s="155"/>
      <c r="M186" s="155"/>
      <c r="N186" s="155"/>
      <c r="O186" s="156"/>
      <c r="P186" s="55"/>
    </row>
    <row r="187" spans="1:16" s="39" customFormat="1" ht="15.6" hidden="1" customHeight="1" outlineLevel="1" x14ac:dyDescent="0.25">
      <c r="A187" s="79"/>
      <c r="B187" s="60"/>
      <c r="C187" s="86"/>
      <c r="D187" s="87"/>
      <c r="E187" s="91">
        <f t="shared" si="27"/>
        <v>0</v>
      </c>
      <c r="F187" s="32"/>
      <c r="G187" s="152"/>
      <c r="H187" s="154"/>
      <c r="I187" s="155"/>
      <c r="J187" s="155"/>
      <c r="K187" s="155"/>
      <c r="L187" s="155"/>
      <c r="M187" s="155"/>
      <c r="N187" s="155"/>
      <c r="O187" s="156"/>
      <c r="P187" s="55"/>
    </row>
    <row r="188" spans="1:16" s="39" customFormat="1" ht="15.6" hidden="1" customHeight="1" outlineLevel="1" x14ac:dyDescent="0.25">
      <c r="A188" s="79"/>
      <c r="B188" s="60"/>
      <c r="C188" s="86"/>
      <c r="D188" s="87"/>
      <c r="E188" s="91">
        <f t="shared" si="27"/>
        <v>0</v>
      </c>
      <c r="F188" s="32"/>
      <c r="G188" s="152"/>
      <c r="H188" s="154"/>
      <c r="I188" s="155"/>
      <c r="J188" s="155"/>
      <c r="K188" s="155"/>
      <c r="L188" s="155"/>
      <c r="M188" s="155"/>
      <c r="N188" s="155"/>
      <c r="O188" s="156"/>
      <c r="P188" s="55"/>
    </row>
    <row r="189" spans="1:16" s="39" customFormat="1" ht="15.6" hidden="1" customHeight="1" outlineLevel="1" x14ac:dyDescent="0.25">
      <c r="A189" s="80"/>
      <c r="B189" s="82"/>
      <c r="C189" s="86"/>
      <c r="D189" s="87"/>
      <c r="E189" s="91">
        <f t="shared" si="27"/>
        <v>0</v>
      </c>
      <c r="F189" s="32"/>
      <c r="G189" s="153"/>
      <c r="H189" s="154"/>
      <c r="I189" s="155"/>
      <c r="J189" s="155"/>
      <c r="K189" s="155"/>
      <c r="L189" s="155"/>
      <c r="M189" s="155"/>
      <c r="N189" s="155"/>
      <c r="O189" s="156"/>
      <c r="P189" s="55"/>
    </row>
    <row r="190" spans="1:16" s="39" customFormat="1" collapsed="1" x14ac:dyDescent="0.25">
      <c r="A190" s="81">
        <f>IF(A184="","",IF(A184+1&lt;=$D$318,A184+1,""))</f>
        <v>29</v>
      </c>
      <c r="B190" s="83" t="str">
        <f>IF(A190="","",IF(B184="Po","Ut",IF(B184="Ut","St",IF(B184="St","Št",IF(B184="Št","Pi",IF(B184="Pi","So",IF(B184="So","Ne",IF(B184="Ne","Po",""))))))))</f>
        <v>Ne</v>
      </c>
      <c r="C190" s="183"/>
      <c r="D190" s="184"/>
      <c r="E190" s="33">
        <f>SUM(E191:E195)-F190</f>
        <v>0</v>
      </c>
      <c r="F190" s="34">
        <f>IF(SUM(E191:E195)&gt;6/24,(0.5/24)+SUM(F191:F195),SUM(F191:F195))</f>
        <v>0</v>
      </c>
      <c r="G190" s="90">
        <f>E190</f>
        <v>0</v>
      </c>
      <c r="H190" s="149"/>
      <c r="I190" s="150"/>
      <c r="J190" s="150"/>
      <c r="K190" s="150"/>
      <c r="L190" s="150"/>
      <c r="M190" s="150"/>
      <c r="N190" s="150"/>
      <c r="O190" s="151"/>
      <c r="P190" s="55"/>
    </row>
    <row r="191" spans="1:16" s="39" customFormat="1" ht="15" customHeight="1" x14ac:dyDescent="0.25">
      <c r="A191" s="79"/>
      <c r="B191" s="60"/>
      <c r="C191" s="86"/>
      <c r="D191" s="87"/>
      <c r="E191" s="91">
        <f>D191-C191</f>
        <v>0</v>
      </c>
      <c r="F191" s="32"/>
      <c r="G191" s="152"/>
      <c r="H191" s="154"/>
      <c r="I191" s="155"/>
      <c r="J191" s="155"/>
      <c r="K191" s="155"/>
      <c r="L191" s="155"/>
      <c r="M191" s="155"/>
      <c r="N191" s="155"/>
      <c r="O191" s="156"/>
      <c r="P191" s="55"/>
    </row>
    <row r="192" spans="1:16" s="39" customFormat="1" ht="15.6" hidden="1" customHeight="1" outlineLevel="1" x14ac:dyDescent="0.25">
      <c r="A192" s="79"/>
      <c r="B192" s="60"/>
      <c r="C192" s="86"/>
      <c r="D192" s="87"/>
      <c r="E192" s="91">
        <f t="shared" ref="E192:E195" si="28">D192-C192</f>
        <v>0</v>
      </c>
      <c r="F192" s="32"/>
      <c r="G192" s="152"/>
      <c r="H192" s="154"/>
      <c r="I192" s="155"/>
      <c r="J192" s="155"/>
      <c r="K192" s="155"/>
      <c r="L192" s="155"/>
      <c r="M192" s="155"/>
      <c r="N192" s="155"/>
      <c r="O192" s="156"/>
      <c r="P192" s="55"/>
    </row>
    <row r="193" spans="1:16" s="39" customFormat="1" ht="15.6" hidden="1" customHeight="1" outlineLevel="1" x14ac:dyDescent="0.25">
      <c r="A193" s="79"/>
      <c r="B193" s="60"/>
      <c r="C193" s="86"/>
      <c r="D193" s="87"/>
      <c r="E193" s="91">
        <f t="shared" si="28"/>
        <v>0</v>
      </c>
      <c r="F193" s="32"/>
      <c r="G193" s="152"/>
      <c r="H193" s="154"/>
      <c r="I193" s="155"/>
      <c r="J193" s="155"/>
      <c r="K193" s="155"/>
      <c r="L193" s="155"/>
      <c r="M193" s="155"/>
      <c r="N193" s="155"/>
      <c r="O193" s="156"/>
      <c r="P193" s="55"/>
    </row>
    <row r="194" spans="1:16" s="39" customFormat="1" ht="15.6" hidden="1" customHeight="1" outlineLevel="1" x14ac:dyDescent="0.25">
      <c r="A194" s="79"/>
      <c r="B194" s="60"/>
      <c r="C194" s="86"/>
      <c r="D194" s="87"/>
      <c r="E194" s="91">
        <f t="shared" si="28"/>
        <v>0</v>
      </c>
      <c r="F194" s="32"/>
      <c r="G194" s="152"/>
      <c r="H194" s="154"/>
      <c r="I194" s="155"/>
      <c r="J194" s="155"/>
      <c r="K194" s="155"/>
      <c r="L194" s="155"/>
      <c r="M194" s="155"/>
      <c r="N194" s="155"/>
      <c r="O194" s="156"/>
      <c r="P194" s="55"/>
    </row>
    <row r="195" spans="1:16" s="39" customFormat="1" ht="15.6" hidden="1" customHeight="1" outlineLevel="1" x14ac:dyDescent="0.25">
      <c r="A195" s="80"/>
      <c r="B195" s="82"/>
      <c r="C195" s="86"/>
      <c r="D195" s="87"/>
      <c r="E195" s="91">
        <f t="shared" si="28"/>
        <v>0</v>
      </c>
      <c r="F195" s="32"/>
      <c r="G195" s="153"/>
      <c r="H195" s="154"/>
      <c r="I195" s="155"/>
      <c r="J195" s="155"/>
      <c r="K195" s="155"/>
      <c r="L195" s="155"/>
      <c r="M195" s="155"/>
      <c r="N195" s="155"/>
      <c r="O195" s="156"/>
      <c r="P195" s="55"/>
    </row>
    <row r="196" spans="1:16" s="39" customFormat="1" collapsed="1" x14ac:dyDescent="0.25">
      <c r="A196" s="81">
        <f>IF(A190="","",IF(A190+1&lt;=$D$318,A190+1,""))</f>
        <v>30</v>
      </c>
      <c r="B196" s="83" t="str">
        <f>IF(A196="","",IF(B190="Po","Ut",IF(B190="Ut","St",IF(B190="St","Št",IF(B190="Št","Pi",IF(B190="Pi","So",IF(B190="So","Ne",IF(B190="Ne","Po",""))))))))</f>
        <v>Po</v>
      </c>
      <c r="C196" s="183"/>
      <c r="D196" s="184"/>
      <c r="E196" s="33">
        <f>SUM(E197:E201)-F196</f>
        <v>0</v>
      </c>
      <c r="F196" s="34">
        <f>IF(SUM(E197:E201)&gt;6/24,(0.5/24)+SUM(F197:F201),SUM(F197:F201))</f>
        <v>0</v>
      </c>
      <c r="G196" s="90">
        <f>E196</f>
        <v>0</v>
      </c>
      <c r="H196" s="149"/>
      <c r="I196" s="150"/>
      <c r="J196" s="150"/>
      <c r="K196" s="150"/>
      <c r="L196" s="150"/>
      <c r="M196" s="150"/>
      <c r="N196" s="150"/>
      <c r="O196" s="151"/>
      <c r="P196" s="55"/>
    </row>
    <row r="197" spans="1:16" s="39" customFormat="1" x14ac:dyDescent="0.25">
      <c r="A197" s="79"/>
      <c r="B197" s="60"/>
      <c r="C197" s="86"/>
      <c r="D197" s="87"/>
      <c r="E197" s="91">
        <f>D197-C197</f>
        <v>0</v>
      </c>
      <c r="F197" s="35"/>
      <c r="G197" s="152"/>
      <c r="H197" s="154"/>
      <c r="I197" s="155"/>
      <c r="J197" s="155"/>
      <c r="K197" s="155"/>
      <c r="L197" s="155"/>
      <c r="M197" s="155"/>
      <c r="N197" s="155"/>
      <c r="O197" s="156"/>
      <c r="P197" s="55"/>
    </row>
    <row r="198" spans="1:16" s="39" customFormat="1" ht="15.6" hidden="1" customHeight="1" outlineLevel="1" x14ac:dyDescent="0.25">
      <c r="A198" s="79"/>
      <c r="B198" s="60"/>
      <c r="C198" s="86"/>
      <c r="D198" s="87"/>
      <c r="E198" s="91">
        <f t="shared" ref="E198:E201" si="29">D198-C198</f>
        <v>0</v>
      </c>
      <c r="F198" s="35"/>
      <c r="G198" s="152"/>
      <c r="H198" s="154"/>
      <c r="I198" s="155"/>
      <c r="J198" s="155"/>
      <c r="K198" s="155"/>
      <c r="L198" s="155"/>
      <c r="M198" s="155"/>
      <c r="N198" s="155"/>
      <c r="O198" s="156"/>
      <c r="P198" s="55"/>
    </row>
    <row r="199" spans="1:16" s="39" customFormat="1" ht="15.6" hidden="1" customHeight="1" outlineLevel="1" x14ac:dyDescent="0.25">
      <c r="A199" s="79"/>
      <c r="B199" s="60"/>
      <c r="C199" s="86"/>
      <c r="D199" s="87"/>
      <c r="E199" s="91">
        <f t="shared" si="29"/>
        <v>0</v>
      </c>
      <c r="F199" s="35"/>
      <c r="G199" s="152"/>
      <c r="H199" s="154"/>
      <c r="I199" s="155"/>
      <c r="J199" s="155"/>
      <c r="K199" s="155"/>
      <c r="L199" s="155"/>
      <c r="M199" s="155"/>
      <c r="N199" s="155"/>
      <c r="O199" s="156"/>
      <c r="P199" s="55"/>
    </row>
    <row r="200" spans="1:16" s="39" customFormat="1" ht="15.6" hidden="1" customHeight="1" outlineLevel="1" x14ac:dyDescent="0.25">
      <c r="A200" s="79"/>
      <c r="B200" s="60"/>
      <c r="C200" s="86"/>
      <c r="D200" s="87"/>
      <c r="E200" s="91">
        <f t="shared" si="29"/>
        <v>0</v>
      </c>
      <c r="F200" s="32"/>
      <c r="G200" s="152"/>
      <c r="H200" s="154"/>
      <c r="I200" s="155"/>
      <c r="J200" s="155"/>
      <c r="K200" s="155"/>
      <c r="L200" s="155"/>
      <c r="M200" s="155"/>
      <c r="N200" s="155"/>
      <c r="O200" s="156"/>
      <c r="P200" s="55"/>
    </row>
    <row r="201" spans="1:16" s="39" customFormat="1" ht="15.6" hidden="1" customHeight="1" outlineLevel="1" x14ac:dyDescent="0.25">
      <c r="A201" s="80"/>
      <c r="B201" s="82"/>
      <c r="C201" s="86"/>
      <c r="D201" s="87"/>
      <c r="E201" s="91">
        <f t="shared" si="29"/>
        <v>0</v>
      </c>
      <c r="F201" s="32"/>
      <c r="G201" s="153"/>
      <c r="H201" s="154"/>
      <c r="I201" s="155"/>
      <c r="J201" s="155"/>
      <c r="K201" s="155"/>
      <c r="L201" s="155"/>
      <c r="M201" s="155"/>
      <c r="N201" s="155"/>
      <c r="O201" s="156"/>
      <c r="P201" s="55"/>
    </row>
    <row r="202" spans="1:16" s="39" customFormat="1" collapsed="1" x14ac:dyDescent="0.25">
      <c r="A202" s="78">
        <f>IF(A196="","",IF(A196+1&lt;=$D$318,A196+1,""))</f>
        <v>31</v>
      </c>
      <c r="B202" s="36" t="str">
        <f>IF(A202="","",IF(B196="Po","Ut",IF(B196="Ut","St",IF(B196="St","Št",IF(B196="Št","Pi",IF(B196="Pi","So",IF(B196="So","Ne",IF(B196="Ne","Po",""))))))))</f>
        <v>Ut</v>
      </c>
      <c r="C202" s="183"/>
      <c r="D202" s="184"/>
      <c r="E202" s="33">
        <f>SUM(E203:E207)-F202</f>
        <v>0</v>
      </c>
      <c r="F202" s="34">
        <f>IF(SUM(E203:E207)&gt;6/24,(0.5/24)+SUM(F203:F207),SUM(F203:F207))</f>
        <v>0</v>
      </c>
      <c r="G202" s="90">
        <f>E202</f>
        <v>0</v>
      </c>
      <c r="H202" s="149"/>
      <c r="I202" s="150"/>
      <c r="J202" s="150"/>
      <c r="K202" s="150"/>
      <c r="L202" s="150"/>
      <c r="M202" s="150"/>
      <c r="N202" s="150"/>
      <c r="O202" s="151"/>
      <c r="P202" s="54"/>
    </row>
    <row r="203" spans="1:16" s="39" customFormat="1" ht="15.75" thickBot="1" x14ac:dyDescent="0.3">
      <c r="A203" s="56"/>
      <c r="B203" s="60"/>
      <c r="C203" s="86"/>
      <c r="D203" s="87"/>
      <c r="E203" s="91">
        <f>D203-C203</f>
        <v>0</v>
      </c>
      <c r="F203" s="32"/>
      <c r="G203" s="153"/>
      <c r="H203" s="155"/>
      <c r="I203" s="155"/>
      <c r="J203" s="155"/>
      <c r="K203" s="155"/>
      <c r="L203" s="155"/>
      <c r="M203" s="155"/>
      <c r="N203" s="155"/>
      <c r="O203" s="155"/>
      <c r="P203" s="54"/>
    </row>
    <row r="204" spans="1:16" s="39" customFormat="1" ht="15.75" hidden="1" outlineLevel="1" thickBot="1" x14ac:dyDescent="0.3">
      <c r="A204" s="56"/>
      <c r="B204" s="60"/>
      <c r="C204" s="86"/>
      <c r="D204" s="87"/>
      <c r="E204" s="91">
        <f t="shared" ref="E204:E207" si="30">D204-C204</f>
        <v>0</v>
      </c>
      <c r="F204" s="32"/>
      <c r="G204" s="185"/>
      <c r="H204" s="155"/>
      <c r="I204" s="155"/>
      <c r="J204" s="155"/>
      <c r="K204" s="155"/>
      <c r="L204" s="155"/>
      <c r="M204" s="155"/>
      <c r="N204" s="155"/>
      <c r="O204" s="155"/>
      <c r="P204" s="54"/>
    </row>
    <row r="205" spans="1:16" s="39" customFormat="1" ht="15.75" hidden="1" outlineLevel="1" thickBot="1" x14ac:dyDescent="0.3">
      <c r="A205" s="56"/>
      <c r="B205" s="60"/>
      <c r="C205" s="86"/>
      <c r="D205" s="87"/>
      <c r="E205" s="91">
        <f t="shared" si="30"/>
        <v>0</v>
      </c>
      <c r="F205" s="32"/>
      <c r="G205" s="185"/>
      <c r="H205" s="155"/>
      <c r="I205" s="155"/>
      <c r="J205" s="155"/>
      <c r="K205" s="155"/>
      <c r="L205" s="155"/>
      <c r="M205" s="155"/>
      <c r="N205" s="155"/>
      <c r="O205" s="155"/>
      <c r="P205" s="54"/>
    </row>
    <row r="206" spans="1:16" s="39" customFormat="1" ht="15.75" hidden="1" outlineLevel="1" thickBot="1" x14ac:dyDescent="0.3">
      <c r="A206" s="56"/>
      <c r="B206" s="60"/>
      <c r="C206" s="86"/>
      <c r="D206" s="87"/>
      <c r="E206" s="91">
        <f t="shared" si="30"/>
        <v>0</v>
      </c>
      <c r="F206" s="32"/>
      <c r="G206" s="185"/>
      <c r="H206" s="155"/>
      <c r="I206" s="155"/>
      <c r="J206" s="155"/>
      <c r="K206" s="155"/>
      <c r="L206" s="155"/>
      <c r="M206" s="155"/>
      <c r="N206" s="155"/>
      <c r="O206" s="155"/>
      <c r="P206" s="54"/>
    </row>
    <row r="207" spans="1:16" s="39" customFormat="1" ht="15.75" hidden="1" outlineLevel="1" thickBot="1" x14ac:dyDescent="0.3">
      <c r="A207" s="56"/>
      <c r="B207" s="60"/>
      <c r="C207" s="88"/>
      <c r="D207" s="89"/>
      <c r="E207" s="92">
        <f t="shared" si="30"/>
        <v>0</v>
      </c>
      <c r="F207" s="35"/>
      <c r="G207" s="186"/>
      <c r="H207" s="187"/>
      <c r="I207" s="187"/>
      <c r="J207" s="187"/>
      <c r="K207" s="187"/>
      <c r="L207" s="187"/>
      <c r="M207" s="187"/>
      <c r="N207" s="187"/>
      <c r="O207" s="187"/>
      <c r="P207" s="54"/>
    </row>
    <row r="208" spans="1:16" s="39" customFormat="1" ht="16.5" collapsed="1" thickBot="1" x14ac:dyDescent="0.3">
      <c r="A208" s="189"/>
      <c r="B208" s="190"/>
      <c r="C208" s="191" t="s">
        <v>31</v>
      </c>
      <c r="D208" s="192"/>
      <c r="E208" s="37">
        <f>SUM(E22,E28,E34,E40,E46,E52,E58,E64,E70,E76,E82,E88,E94,E100,E106,E112,E118,E124,E130,E136,E142,E148,E154,E160,E166,E172,E178,E184,E190,E196,E202)</f>
        <v>0</v>
      </c>
      <c r="F208" s="38">
        <f>SUM(F22,F28,F34,F40,F46,F52,F58,F64,F70,F76,F82,F88,F94,F100,F106,F112,F118,F124,F130,F136,F142,F148,F154,F160,F166,F172,F178,F184,F190,F196,F202)</f>
        <v>0</v>
      </c>
      <c r="G208" s="37">
        <f>SUM(G22,G28,G34,G40,G46,G52,G58,G64,G70,G76,G82,G88,G94,G100,G106,G112,G118,G124,G130,G136,G142,G148,G154,G160,G166,G172,G178,G184,G190,G196,G202)</f>
        <v>0</v>
      </c>
      <c r="H208" s="193"/>
      <c r="I208" s="194"/>
      <c r="J208" s="194"/>
      <c r="K208" s="194"/>
      <c r="L208" s="194"/>
      <c r="M208" s="194"/>
      <c r="N208" s="194"/>
      <c r="O208" s="195"/>
      <c r="P208" s="61"/>
    </row>
    <row r="209" spans="1:28" s="39" customFormat="1" ht="15.75" x14ac:dyDescent="0.25">
      <c r="A209" s="62"/>
      <c r="B209" s="62"/>
      <c r="C209" s="62"/>
      <c r="D209" s="62"/>
      <c r="E209" s="63"/>
      <c r="F209" s="63"/>
      <c r="G209" s="64"/>
      <c r="H209" s="65"/>
      <c r="I209" s="65"/>
      <c r="J209" s="65"/>
      <c r="K209" s="65"/>
      <c r="L209" s="65"/>
      <c r="M209" s="65"/>
      <c r="N209" s="65"/>
      <c r="O209" s="65"/>
      <c r="P209" s="24"/>
    </row>
    <row r="210" spans="1:28" s="39" customFormat="1" ht="15.75" x14ac:dyDescent="0.25">
      <c r="A210" s="25" t="s">
        <v>124</v>
      </c>
      <c r="B210" s="132"/>
      <c r="C210" s="132"/>
      <c r="D210" s="132"/>
      <c r="E210" s="133"/>
      <c r="F210" s="133"/>
      <c r="G210" s="64"/>
      <c r="H210" s="64"/>
      <c r="I210" s="64"/>
      <c r="J210" s="64"/>
      <c r="K210" s="64"/>
      <c r="L210" s="64"/>
      <c r="M210" s="64"/>
      <c r="P210" s="24"/>
    </row>
    <row r="211" spans="1:28" x14ac:dyDescent="0.25">
      <c r="A211" s="188" t="s">
        <v>117</v>
      </c>
      <c r="B211" s="188"/>
      <c r="C211" s="188"/>
      <c r="D211" s="188"/>
      <c r="E211" s="188"/>
      <c r="F211" s="188"/>
      <c r="G211" s="188"/>
      <c r="H211" s="188"/>
      <c r="I211" s="188"/>
      <c r="J211" s="188"/>
      <c r="K211" s="188"/>
      <c r="L211" s="13"/>
      <c r="M211" s="13"/>
      <c r="N211" s="26" t="s">
        <v>32</v>
      </c>
      <c r="O211" s="26" t="s">
        <v>33</v>
      </c>
      <c r="P211" s="13"/>
      <c r="Q211" s="13"/>
      <c r="R211" s="13"/>
      <c r="S211" s="13"/>
      <c r="AB211" s="24"/>
    </row>
    <row r="212" spans="1:28" x14ac:dyDescent="0.25">
      <c r="A212" s="18"/>
      <c r="B212" s="188" t="s">
        <v>118</v>
      </c>
      <c r="C212" s="188"/>
      <c r="D212" s="188"/>
      <c r="E212" s="13"/>
      <c r="F212" s="13"/>
      <c r="G212" s="13"/>
      <c r="H212" s="13"/>
      <c r="I212" s="13"/>
      <c r="J212" s="13"/>
      <c r="K212" s="13"/>
      <c r="L212" s="13"/>
      <c r="M212" s="13"/>
      <c r="N212" s="122"/>
      <c r="O212" s="122"/>
      <c r="P212" s="13"/>
      <c r="Q212" s="13"/>
      <c r="R212" s="13"/>
      <c r="S212" s="13"/>
      <c r="AB212" s="24"/>
    </row>
    <row r="213" spans="1:28" x14ac:dyDescent="0.25">
      <c r="A213" s="27" t="s">
        <v>34</v>
      </c>
      <c r="B213" s="123" t="s">
        <v>35</v>
      </c>
      <c r="C213" s="123"/>
      <c r="D213" s="123"/>
      <c r="E213" s="123"/>
      <c r="F213" s="123"/>
      <c r="G213" s="13"/>
      <c r="H213" s="13"/>
      <c r="I213" s="13"/>
      <c r="J213" s="13"/>
      <c r="K213" s="13"/>
      <c r="L213" s="13"/>
      <c r="M213" s="13"/>
      <c r="N213" s="13"/>
      <c r="O213" s="13"/>
      <c r="Q213" s="68"/>
      <c r="R213" s="68"/>
      <c r="S213" s="68"/>
    </row>
    <row r="214" spans="1:28" ht="15.75" customHeight="1" x14ac:dyDescent="0.25">
      <c r="A214" s="27" t="s">
        <v>34</v>
      </c>
      <c r="B214" s="123" t="s">
        <v>15</v>
      </c>
      <c r="C214" s="123"/>
      <c r="D214" s="123"/>
      <c r="E214" s="123"/>
      <c r="F214" s="123"/>
      <c r="G214" s="13"/>
      <c r="H214" s="13"/>
      <c r="I214" s="13"/>
      <c r="J214" s="13"/>
      <c r="K214" s="13"/>
      <c r="L214" s="13"/>
      <c r="M214" s="13"/>
      <c r="N214" s="13"/>
      <c r="O214" s="13"/>
      <c r="Q214" s="68"/>
      <c r="R214" s="68"/>
      <c r="S214" s="68"/>
    </row>
    <row r="215" spans="1:28" x14ac:dyDescent="0.25">
      <c r="A215" s="27" t="s">
        <v>34</v>
      </c>
      <c r="B215" s="196" t="s">
        <v>59</v>
      </c>
      <c r="C215" s="196"/>
      <c r="D215" s="196"/>
      <c r="E215" s="13"/>
      <c r="F215" s="13"/>
      <c r="G215" s="13"/>
      <c r="H215" s="13"/>
      <c r="I215" s="13"/>
      <c r="J215" s="13"/>
      <c r="K215" s="13"/>
      <c r="L215" s="13"/>
      <c r="M215" s="13"/>
      <c r="N215" s="13"/>
      <c r="O215" s="13"/>
      <c r="Q215" s="69"/>
      <c r="R215" s="69"/>
      <c r="S215" s="69"/>
    </row>
    <row r="216" spans="1:28" x14ac:dyDescent="0.25">
      <c r="A216" s="27" t="s">
        <v>34</v>
      </c>
      <c r="B216" s="13" t="s">
        <v>60</v>
      </c>
      <c r="C216" s="13"/>
      <c r="D216" s="13"/>
      <c r="E216" s="13"/>
      <c r="F216" s="13"/>
      <c r="G216" s="13"/>
      <c r="H216" s="13"/>
      <c r="I216" s="13"/>
      <c r="J216" s="13"/>
      <c r="K216" s="13"/>
      <c r="L216" s="13"/>
      <c r="M216" s="13"/>
      <c r="N216" s="13"/>
      <c r="O216" s="13"/>
      <c r="Q216" s="69"/>
      <c r="R216" s="69"/>
      <c r="S216" s="69"/>
    </row>
    <row r="217" spans="1:28" x14ac:dyDescent="0.25">
      <c r="A217" s="27" t="s">
        <v>34</v>
      </c>
      <c r="B217" s="13" t="s">
        <v>61</v>
      </c>
      <c r="C217" s="13"/>
      <c r="D217" s="13"/>
      <c r="E217" s="13"/>
      <c r="F217" s="13"/>
      <c r="G217" s="13"/>
      <c r="H217" s="13"/>
      <c r="I217" s="13"/>
      <c r="J217" s="13"/>
      <c r="K217" s="13"/>
      <c r="L217" s="13"/>
      <c r="M217" s="13"/>
      <c r="N217" s="13"/>
      <c r="O217" s="13"/>
      <c r="Q217" s="69"/>
      <c r="R217" s="69"/>
      <c r="S217" s="69"/>
    </row>
    <row r="218" spans="1:28" x14ac:dyDescent="0.25">
      <c r="A218" s="27" t="s">
        <v>34</v>
      </c>
      <c r="B218" s="196" t="s">
        <v>36</v>
      </c>
      <c r="C218" s="196"/>
      <c r="D218" s="196"/>
      <c r="E218" s="196"/>
      <c r="F218" s="13"/>
      <c r="G218" s="13"/>
      <c r="H218" s="13"/>
      <c r="I218" s="13"/>
      <c r="J218" s="13"/>
      <c r="K218" s="13"/>
      <c r="L218" s="13"/>
      <c r="M218" s="13"/>
      <c r="N218" s="13"/>
      <c r="O218" s="13"/>
      <c r="Q218" s="69"/>
      <c r="R218" s="69"/>
      <c r="S218" s="69"/>
    </row>
    <row r="219" spans="1:28" x14ac:dyDescent="0.25">
      <c r="A219" s="27" t="s">
        <v>34</v>
      </c>
      <c r="B219" s="196" t="s">
        <v>37</v>
      </c>
      <c r="C219" s="196"/>
      <c r="D219" s="196"/>
      <c r="E219" s="196"/>
      <c r="F219" s="13"/>
      <c r="G219" s="13"/>
      <c r="H219" s="13"/>
      <c r="I219" s="13"/>
      <c r="J219" s="13"/>
      <c r="K219" s="13"/>
      <c r="L219" s="13"/>
      <c r="M219" s="13"/>
      <c r="N219" s="13"/>
      <c r="O219" s="13"/>
      <c r="Q219" s="69"/>
      <c r="R219" s="69"/>
      <c r="S219" s="69"/>
    </row>
    <row r="220" spans="1:28" x14ac:dyDescent="0.25">
      <c r="A220" s="27" t="s">
        <v>34</v>
      </c>
      <c r="B220" s="123" t="s">
        <v>119</v>
      </c>
      <c r="C220" s="123"/>
      <c r="D220" s="123"/>
      <c r="E220" s="123"/>
      <c r="F220" s="123"/>
      <c r="G220" s="123"/>
      <c r="H220" s="13"/>
      <c r="I220" s="13"/>
      <c r="J220" s="13"/>
      <c r="K220" s="13"/>
      <c r="L220" s="13"/>
      <c r="M220" s="13"/>
      <c r="N220" s="13"/>
      <c r="O220" s="13"/>
      <c r="Q220" s="70"/>
      <c r="R220" s="70"/>
      <c r="S220" s="70"/>
    </row>
    <row r="221" spans="1:28" x14ac:dyDescent="0.25">
      <c r="A221" s="27" t="s">
        <v>34</v>
      </c>
      <c r="B221" s="196" t="s">
        <v>78</v>
      </c>
      <c r="C221" s="196"/>
      <c r="D221" s="196"/>
      <c r="E221" s="196"/>
      <c r="F221" s="196"/>
      <c r="G221" s="13"/>
      <c r="H221" s="13"/>
      <c r="I221" s="13"/>
      <c r="J221" s="13"/>
      <c r="K221" s="13"/>
      <c r="L221" s="13"/>
      <c r="M221" s="13"/>
      <c r="N221" s="13"/>
      <c r="O221" s="13"/>
      <c r="Q221" s="70"/>
      <c r="R221" s="70"/>
      <c r="S221" s="70"/>
    </row>
    <row r="222" spans="1:28" s="22" customFormat="1" ht="14.25" x14ac:dyDescent="0.2">
      <c r="A222" s="27" t="s">
        <v>34</v>
      </c>
      <c r="B222" s="196" t="s">
        <v>132</v>
      </c>
      <c r="C222" s="196"/>
      <c r="D222" s="196"/>
      <c r="E222" s="196"/>
      <c r="F222" s="196"/>
      <c r="G222" s="13"/>
      <c r="H222" s="13"/>
      <c r="I222" s="13"/>
      <c r="J222" s="13"/>
      <c r="K222" s="13"/>
      <c r="L222" s="13"/>
      <c r="M222" s="13"/>
      <c r="N222" s="13"/>
      <c r="O222" s="13"/>
      <c r="Q222" s="67"/>
      <c r="R222" s="13"/>
      <c r="T222" s="52"/>
      <c r="U222" s="52"/>
      <c r="V222" s="52"/>
      <c r="W222" s="52"/>
      <c r="X222" s="52"/>
      <c r="Y222" s="52"/>
      <c r="Z222" s="52"/>
      <c r="AA222" s="52"/>
    </row>
    <row r="223" spans="1:28" s="22" customFormat="1" ht="14.25" x14ac:dyDescent="0.2">
      <c r="A223" s="27"/>
      <c r="B223" s="13"/>
      <c r="C223" s="13"/>
      <c r="D223" s="13"/>
      <c r="E223" s="13"/>
      <c r="F223" s="13"/>
      <c r="G223" s="13"/>
      <c r="H223" s="13"/>
      <c r="I223" s="13"/>
      <c r="J223" s="13"/>
      <c r="K223" s="13"/>
      <c r="L223" s="13"/>
      <c r="M223" s="13"/>
      <c r="N223" s="13"/>
      <c r="O223" s="13"/>
      <c r="Q223" s="67"/>
      <c r="R223" s="13"/>
      <c r="T223" s="52"/>
      <c r="U223" s="52"/>
      <c r="V223" s="52"/>
      <c r="W223" s="52"/>
      <c r="X223" s="52"/>
      <c r="Y223" s="52"/>
      <c r="Z223" s="52"/>
      <c r="AA223" s="52"/>
    </row>
    <row r="224" spans="1:28" s="22" customFormat="1" ht="14.25" x14ac:dyDescent="0.2">
      <c r="A224" s="236" t="s">
        <v>38</v>
      </c>
      <c r="B224" s="237"/>
      <c r="C224" s="238"/>
      <c r="D224" s="129" t="s">
        <v>39</v>
      </c>
      <c r="E224" s="125"/>
      <c r="F224" s="125"/>
      <c r="G224" s="125"/>
      <c r="H224" s="125"/>
      <c r="I224" s="125"/>
      <c r="J224" s="125"/>
      <c r="K224" s="125"/>
      <c r="L224" s="125"/>
      <c r="M224" s="125"/>
      <c r="N224" s="125"/>
      <c r="O224" s="126"/>
      <c r="P224" s="13"/>
      <c r="Q224" s="13"/>
      <c r="R224" s="13"/>
      <c r="S224" s="13"/>
      <c r="T224" s="52"/>
      <c r="U224" s="52"/>
      <c r="V224" s="52"/>
      <c r="W224" s="52"/>
      <c r="X224" s="52"/>
      <c r="Y224" s="52"/>
      <c r="Z224" s="52"/>
      <c r="AA224" s="52"/>
    </row>
    <row r="225" spans="1:28" s="22" customFormat="1" ht="14.25" x14ac:dyDescent="0.2">
      <c r="A225" s="239"/>
      <c r="B225" s="240"/>
      <c r="C225" s="241"/>
      <c r="D225" s="210" t="s">
        <v>41</v>
      </c>
      <c r="E225" s="211"/>
      <c r="F225" s="211"/>
      <c r="G225" s="212"/>
      <c r="H225" s="209" t="s">
        <v>42</v>
      </c>
      <c r="I225" s="209"/>
      <c r="J225" s="209"/>
      <c r="K225" s="209"/>
      <c r="L225" s="209" t="s">
        <v>40</v>
      </c>
      <c r="M225" s="209"/>
      <c r="N225" s="209"/>
      <c r="O225" s="209"/>
      <c r="P225" s="13"/>
      <c r="Q225" s="13"/>
      <c r="R225" s="13"/>
      <c r="S225" s="13"/>
      <c r="T225" s="52"/>
      <c r="U225" s="52"/>
      <c r="V225" s="52"/>
      <c r="W225" s="52"/>
      <c r="X225" s="52"/>
      <c r="Y225" s="52"/>
      <c r="Z225" s="52"/>
      <c r="AA225" s="52"/>
    </row>
    <row r="226" spans="1:28" s="22" customFormat="1" ht="14.25" x14ac:dyDescent="0.2">
      <c r="A226" s="233"/>
      <c r="B226" s="234"/>
      <c r="C226" s="235"/>
      <c r="D226" s="213" t="s">
        <v>80</v>
      </c>
      <c r="E226" s="214"/>
      <c r="F226" s="214"/>
      <c r="G226" s="215"/>
      <c r="H226" s="216" t="s">
        <v>80</v>
      </c>
      <c r="I226" s="216"/>
      <c r="J226" s="216"/>
      <c r="K226" s="216"/>
      <c r="L226" s="216" t="s">
        <v>80</v>
      </c>
      <c r="M226" s="216"/>
      <c r="N226" s="216"/>
      <c r="O226" s="216"/>
      <c r="P226" s="13"/>
      <c r="Q226" s="13"/>
      <c r="R226" s="13"/>
      <c r="S226" s="13"/>
      <c r="T226" s="52"/>
      <c r="U226" s="52"/>
      <c r="V226" s="52"/>
      <c r="W226" s="52"/>
      <c r="X226" s="52"/>
      <c r="Y226" s="52"/>
      <c r="Z226" s="52"/>
      <c r="AA226" s="52"/>
    </row>
    <row r="227" spans="1:28" s="22" customFormat="1" ht="14.25" x14ac:dyDescent="0.2">
      <c r="A227" s="233"/>
      <c r="B227" s="234"/>
      <c r="C227" s="235"/>
      <c r="D227" s="213" t="s">
        <v>80</v>
      </c>
      <c r="E227" s="214"/>
      <c r="F227" s="214"/>
      <c r="G227" s="215"/>
      <c r="H227" s="216" t="s">
        <v>80</v>
      </c>
      <c r="I227" s="216"/>
      <c r="J227" s="216"/>
      <c r="K227" s="216"/>
      <c r="L227" s="216" t="s">
        <v>80</v>
      </c>
      <c r="M227" s="216"/>
      <c r="N227" s="216"/>
      <c r="O227" s="216"/>
      <c r="P227" s="13"/>
      <c r="Q227" s="13"/>
      <c r="R227" s="13"/>
      <c r="S227" s="13"/>
      <c r="T227" s="52"/>
      <c r="U227" s="52"/>
      <c r="V227" s="52"/>
      <c r="W227" s="52"/>
      <c r="X227" s="52"/>
      <c r="Y227" s="52"/>
      <c r="Z227" s="52"/>
      <c r="AA227" s="52"/>
    </row>
    <row r="228" spans="1:28" s="22" customFormat="1" ht="14.25" x14ac:dyDescent="0.2">
      <c r="A228" s="233"/>
      <c r="B228" s="234"/>
      <c r="C228" s="235"/>
      <c r="D228" s="213" t="s">
        <v>80</v>
      </c>
      <c r="E228" s="214"/>
      <c r="F228" s="214"/>
      <c r="G228" s="215"/>
      <c r="H228" s="216" t="s">
        <v>80</v>
      </c>
      <c r="I228" s="216"/>
      <c r="J228" s="216"/>
      <c r="K228" s="216"/>
      <c r="L228" s="216" t="s">
        <v>80</v>
      </c>
      <c r="M228" s="216"/>
      <c r="N228" s="216"/>
      <c r="O228" s="216"/>
      <c r="P228" s="13"/>
      <c r="Q228" s="13"/>
      <c r="R228" s="13"/>
      <c r="S228" s="13"/>
      <c r="T228" s="52"/>
      <c r="U228" s="52"/>
      <c r="V228" s="52"/>
      <c r="W228" s="52"/>
      <c r="X228" s="52"/>
      <c r="Y228" s="52"/>
      <c r="Z228" s="52"/>
      <c r="AA228" s="52"/>
    </row>
    <row r="229" spans="1:28" s="22" customFormat="1" ht="14.25" x14ac:dyDescent="0.2">
      <c r="A229" s="233"/>
      <c r="B229" s="234"/>
      <c r="C229" s="235"/>
      <c r="D229" s="213" t="s">
        <v>80</v>
      </c>
      <c r="E229" s="214"/>
      <c r="F229" s="214"/>
      <c r="G229" s="215"/>
      <c r="H229" s="216" t="s">
        <v>80</v>
      </c>
      <c r="I229" s="216"/>
      <c r="J229" s="216"/>
      <c r="K229" s="216"/>
      <c r="L229" s="216" t="s">
        <v>80</v>
      </c>
      <c r="M229" s="216"/>
      <c r="N229" s="216"/>
      <c r="O229" s="216"/>
      <c r="P229" s="13"/>
      <c r="Q229" s="13"/>
      <c r="R229" s="13"/>
      <c r="S229" s="13"/>
      <c r="T229" s="52"/>
      <c r="U229" s="52"/>
      <c r="V229" s="52"/>
      <c r="W229" s="52"/>
      <c r="X229" s="52"/>
      <c r="Y229" s="52"/>
      <c r="Z229" s="52"/>
      <c r="AA229" s="52"/>
    </row>
    <row r="230" spans="1:28" s="22" customFormat="1" ht="14.25" x14ac:dyDescent="0.2">
      <c r="A230" s="233"/>
      <c r="B230" s="234"/>
      <c r="C230" s="235"/>
      <c r="D230" s="213" t="s">
        <v>80</v>
      </c>
      <c r="E230" s="214"/>
      <c r="F230" s="214"/>
      <c r="G230" s="215"/>
      <c r="H230" s="216" t="s">
        <v>80</v>
      </c>
      <c r="I230" s="216"/>
      <c r="J230" s="216"/>
      <c r="K230" s="216"/>
      <c r="L230" s="216" t="s">
        <v>80</v>
      </c>
      <c r="M230" s="216"/>
      <c r="N230" s="216"/>
      <c r="O230" s="216"/>
      <c r="P230" s="13"/>
      <c r="Q230" s="13"/>
      <c r="R230" s="13"/>
      <c r="S230" s="13"/>
      <c r="T230" s="52" t="s">
        <v>2</v>
      </c>
      <c r="U230" s="52"/>
      <c r="V230" s="52"/>
      <c r="W230" s="52"/>
      <c r="X230" s="52"/>
      <c r="Y230" s="52"/>
      <c r="Z230" s="52"/>
      <c r="AA230" s="52"/>
    </row>
    <row r="231" spans="1:28" s="22" customFormat="1" ht="14.25" x14ac:dyDescent="0.2">
      <c r="A231" s="218" t="s">
        <v>43</v>
      </c>
      <c r="B231" s="219"/>
      <c r="C231" s="220"/>
      <c r="D231" s="218" t="s">
        <v>30</v>
      </c>
      <c r="E231" s="219"/>
      <c r="F231" s="219"/>
      <c r="G231" s="220"/>
      <c r="H231" s="217" t="s">
        <v>30</v>
      </c>
      <c r="I231" s="217"/>
      <c r="J231" s="217"/>
      <c r="K231" s="217"/>
      <c r="L231" s="217" t="s">
        <v>30</v>
      </c>
      <c r="M231" s="217"/>
      <c r="N231" s="217"/>
      <c r="O231" s="217"/>
      <c r="P231" s="13"/>
      <c r="Q231" s="13"/>
      <c r="R231" s="13"/>
      <c r="S231" s="13"/>
      <c r="T231" s="52"/>
      <c r="U231" s="52"/>
      <c r="V231" s="52"/>
      <c r="W231" s="52"/>
      <c r="X231" s="52"/>
      <c r="Y231" s="52"/>
      <c r="Z231" s="52"/>
      <c r="AA231" s="52"/>
    </row>
    <row r="232" spans="1:28" s="22" customFormat="1" ht="14.25" x14ac:dyDescent="0.2">
      <c r="A232" s="128"/>
      <c r="B232" s="128"/>
      <c r="C232" s="128"/>
      <c r="D232" s="128"/>
      <c r="E232" s="128"/>
      <c r="F232" s="128"/>
      <c r="G232" s="128"/>
      <c r="H232" s="128"/>
      <c r="I232" s="128"/>
      <c r="J232" s="128"/>
      <c r="K232" s="128"/>
      <c r="L232" s="128"/>
      <c r="M232" s="128"/>
      <c r="N232" s="14"/>
      <c r="O232" s="128"/>
      <c r="P232" s="13"/>
      <c r="Q232" s="13"/>
      <c r="R232" s="13"/>
      <c r="S232" s="13"/>
      <c r="T232" s="52"/>
      <c r="U232" s="52"/>
      <c r="V232" s="52"/>
      <c r="W232" s="52"/>
      <c r="X232" s="52"/>
      <c r="Y232" s="52"/>
      <c r="Z232" s="52"/>
      <c r="AA232" s="52"/>
    </row>
    <row r="233" spans="1:28" s="22" customFormat="1" ht="14.25" x14ac:dyDescent="0.2">
      <c r="A233" s="127" t="s">
        <v>120</v>
      </c>
      <c r="B233" s="127"/>
      <c r="C233" s="127"/>
      <c r="D233" s="127"/>
      <c r="E233" s="127"/>
      <c r="F233" s="127"/>
      <c r="G233" s="130"/>
      <c r="H233" s="130"/>
      <c r="I233" s="130"/>
      <c r="J233" s="130"/>
      <c r="K233" s="130"/>
      <c r="L233" s="128"/>
      <c r="M233" s="128"/>
      <c r="N233" s="26" t="s">
        <v>32</v>
      </c>
      <c r="O233" s="26" t="s">
        <v>33</v>
      </c>
      <c r="P233" s="13"/>
      <c r="Q233" s="13"/>
      <c r="R233" s="13"/>
      <c r="S233" s="13"/>
      <c r="T233" s="52"/>
      <c r="U233" s="52"/>
      <c r="V233" s="52"/>
      <c r="W233" s="52"/>
      <c r="X233" s="52"/>
      <c r="Y233" s="52"/>
      <c r="Z233" s="52"/>
      <c r="AA233" s="52"/>
    </row>
    <row r="234" spans="1:28" s="22" customFormat="1" ht="14.25" x14ac:dyDescent="0.2">
      <c r="A234" s="128"/>
      <c r="B234" s="188" t="s">
        <v>121</v>
      </c>
      <c r="C234" s="188"/>
      <c r="D234" s="188"/>
      <c r="E234" s="128"/>
      <c r="F234" s="128"/>
      <c r="G234" s="131"/>
      <c r="H234" s="131"/>
      <c r="I234" s="131"/>
      <c r="J234" s="131"/>
      <c r="K234" s="131"/>
      <c r="L234" s="131"/>
      <c r="M234" s="131"/>
      <c r="N234" s="122"/>
      <c r="O234" s="122"/>
      <c r="P234" s="13"/>
      <c r="Q234" s="13"/>
      <c r="R234" s="13"/>
      <c r="S234" s="13"/>
      <c r="T234" s="52"/>
      <c r="U234" s="52"/>
      <c r="V234" s="52"/>
      <c r="W234" s="52"/>
      <c r="X234" s="52"/>
      <c r="Y234" s="52"/>
      <c r="Z234" s="52"/>
      <c r="AA234" s="52"/>
    </row>
    <row r="235" spans="1:28" s="22" customFormat="1" ht="14.25" x14ac:dyDescent="0.2">
      <c r="A235" s="27" t="s">
        <v>34</v>
      </c>
      <c r="B235" s="196" t="s">
        <v>122</v>
      </c>
      <c r="C235" s="196"/>
      <c r="D235" s="196"/>
      <c r="E235" s="128"/>
      <c r="F235" s="128"/>
      <c r="G235" s="131"/>
      <c r="H235" s="131"/>
      <c r="I235" s="131"/>
      <c r="J235" s="131"/>
      <c r="K235" s="131"/>
      <c r="L235" s="131"/>
      <c r="M235" s="131"/>
      <c r="N235" s="131"/>
      <c r="O235" s="131"/>
      <c r="P235" s="13"/>
      <c r="Q235" s="13"/>
      <c r="R235" s="13"/>
      <c r="S235" s="13"/>
      <c r="T235" s="52"/>
      <c r="U235" s="52"/>
      <c r="V235" s="52"/>
      <c r="W235" s="52"/>
      <c r="X235" s="52"/>
      <c r="Y235" s="52"/>
      <c r="Z235" s="52"/>
      <c r="AA235" s="52"/>
    </row>
    <row r="236" spans="1:28" s="22" customFormat="1" ht="14.25" x14ac:dyDescent="0.2">
      <c r="A236" s="27" t="s">
        <v>34</v>
      </c>
      <c r="B236" s="196" t="s">
        <v>123</v>
      </c>
      <c r="C236" s="196"/>
      <c r="D236" s="13"/>
      <c r="E236" s="128"/>
      <c r="F236" s="128"/>
      <c r="G236" s="131"/>
      <c r="H236" s="131"/>
      <c r="I236" s="131"/>
      <c r="J236" s="131"/>
      <c r="K236" s="131"/>
      <c r="L236" s="131"/>
      <c r="M236" s="131"/>
      <c r="N236" s="131"/>
      <c r="O236" s="131"/>
      <c r="P236" s="13"/>
      <c r="Q236" s="13"/>
      <c r="R236" s="13"/>
      <c r="S236" s="13"/>
      <c r="T236" s="52"/>
      <c r="U236" s="52"/>
      <c r="V236" s="52"/>
      <c r="W236" s="52"/>
      <c r="X236" s="52"/>
      <c r="Y236" s="52"/>
      <c r="Z236" s="52"/>
      <c r="AA236" s="52"/>
    </row>
    <row r="237" spans="1:28" s="22" customFormat="1" ht="14.25" x14ac:dyDescent="0.2">
      <c r="A237" s="27" t="s">
        <v>34</v>
      </c>
      <c r="B237" s="196" t="s">
        <v>78</v>
      </c>
      <c r="C237" s="196"/>
      <c r="D237" s="196"/>
      <c r="E237" s="196"/>
      <c r="F237" s="128"/>
      <c r="G237" s="131"/>
      <c r="H237" s="131"/>
      <c r="I237" s="131"/>
      <c r="J237" s="131"/>
      <c r="K237" s="131"/>
      <c r="L237" s="131"/>
      <c r="M237" s="131"/>
      <c r="N237" s="131"/>
      <c r="O237" s="131"/>
      <c r="P237" s="13"/>
      <c r="Q237" s="13"/>
      <c r="R237" s="13"/>
      <c r="S237" s="13"/>
      <c r="T237" s="52"/>
      <c r="U237" s="52"/>
      <c r="V237" s="52"/>
      <c r="W237" s="52"/>
      <c r="X237" s="52"/>
      <c r="Y237" s="52"/>
      <c r="Z237" s="52"/>
      <c r="AA237" s="52"/>
    </row>
    <row r="238" spans="1:28" s="22" customFormat="1" ht="14.25" x14ac:dyDescent="0.2">
      <c r="A238" s="27" t="s">
        <v>34</v>
      </c>
      <c r="B238" s="196" t="s">
        <v>131</v>
      </c>
      <c r="C238" s="196"/>
      <c r="D238" s="196"/>
      <c r="E238" s="196"/>
      <c r="F238" s="196"/>
      <c r="G238" s="131"/>
      <c r="H238" s="131"/>
      <c r="I238" s="131"/>
      <c r="J238" s="131"/>
      <c r="K238" s="131"/>
      <c r="L238" s="131"/>
      <c r="M238" s="131"/>
      <c r="N238" s="131"/>
      <c r="O238" s="131"/>
      <c r="P238" s="13"/>
      <c r="Q238" s="13"/>
      <c r="R238" s="13"/>
      <c r="S238" s="13"/>
      <c r="T238" s="52"/>
      <c r="U238" s="52"/>
      <c r="V238" s="52"/>
      <c r="W238" s="52"/>
      <c r="X238" s="52"/>
      <c r="Y238" s="52"/>
      <c r="Z238" s="52"/>
      <c r="AA238" s="52"/>
    </row>
    <row r="239" spans="1:28" s="22" customFormat="1" ht="14.25" x14ac:dyDescent="0.2">
      <c r="A239" s="131"/>
      <c r="B239" s="131"/>
      <c r="C239" s="131"/>
      <c r="D239" s="131"/>
      <c r="E239" s="131"/>
      <c r="F239" s="131"/>
      <c r="G239" s="131"/>
      <c r="H239" s="131"/>
      <c r="I239" s="131"/>
      <c r="J239" s="131"/>
      <c r="K239" s="131"/>
      <c r="L239" s="131"/>
      <c r="M239" s="131"/>
      <c r="N239" s="131"/>
      <c r="O239" s="131"/>
      <c r="P239" s="13"/>
      <c r="Q239" s="13"/>
      <c r="R239" s="13"/>
      <c r="S239" s="13"/>
      <c r="T239" s="52"/>
      <c r="U239" s="52"/>
      <c r="V239" s="52"/>
      <c r="W239" s="52"/>
      <c r="X239" s="52"/>
      <c r="Y239" s="52"/>
      <c r="Z239" s="52"/>
      <c r="AA239" s="52"/>
    </row>
    <row r="240" spans="1:28" x14ac:dyDescent="0.25">
      <c r="A240" s="236" t="s">
        <v>38</v>
      </c>
      <c r="B240" s="237"/>
      <c r="C240" s="238"/>
      <c r="D240" s="129" t="s">
        <v>39</v>
      </c>
      <c r="E240" s="125"/>
      <c r="F240" s="125"/>
      <c r="G240" s="125"/>
      <c r="H240" s="125"/>
      <c r="I240" s="125"/>
      <c r="J240" s="125"/>
      <c r="K240" s="125"/>
      <c r="L240" s="125"/>
      <c r="M240" s="125"/>
      <c r="N240" s="125"/>
      <c r="O240" s="126"/>
      <c r="P240" s="13"/>
      <c r="Q240" s="13"/>
      <c r="R240" s="13"/>
      <c r="S240" s="13"/>
      <c r="AB240" s="24"/>
    </row>
    <row r="241" spans="1:28" x14ac:dyDescent="0.25">
      <c r="A241" s="239"/>
      <c r="B241" s="240"/>
      <c r="C241" s="241"/>
      <c r="D241" s="210" t="s">
        <v>41</v>
      </c>
      <c r="E241" s="211"/>
      <c r="F241" s="211"/>
      <c r="G241" s="212"/>
      <c r="H241" s="209" t="s">
        <v>42</v>
      </c>
      <c r="I241" s="209"/>
      <c r="J241" s="209"/>
      <c r="K241" s="209"/>
      <c r="L241" s="209" t="s">
        <v>40</v>
      </c>
      <c r="M241" s="209"/>
      <c r="N241" s="209"/>
      <c r="O241" s="209"/>
      <c r="P241" s="13"/>
      <c r="Q241" s="13"/>
      <c r="R241" s="13"/>
      <c r="S241" s="13"/>
      <c r="AB241" s="24"/>
    </row>
    <row r="242" spans="1:28" x14ac:dyDescent="0.25">
      <c r="A242" s="233"/>
      <c r="B242" s="234"/>
      <c r="C242" s="235"/>
      <c r="D242" s="213" t="s">
        <v>80</v>
      </c>
      <c r="E242" s="214"/>
      <c r="F242" s="214"/>
      <c r="G242" s="215"/>
      <c r="H242" s="216" t="s">
        <v>80</v>
      </c>
      <c r="I242" s="216"/>
      <c r="J242" s="216"/>
      <c r="K242" s="216"/>
      <c r="L242" s="216" t="s">
        <v>80</v>
      </c>
      <c r="M242" s="216"/>
      <c r="N242" s="216"/>
      <c r="O242" s="216"/>
      <c r="P242" s="13"/>
      <c r="Q242" s="13"/>
      <c r="R242" s="13"/>
      <c r="S242" s="13"/>
      <c r="AB242" s="24"/>
    </row>
    <row r="243" spans="1:28" x14ac:dyDescent="0.25">
      <c r="A243" s="233"/>
      <c r="B243" s="234"/>
      <c r="C243" s="235"/>
      <c r="D243" s="213" t="s">
        <v>80</v>
      </c>
      <c r="E243" s="214"/>
      <c r="F243" s="214"/>
      <c r="G243" s="215"/>
      <c r="H243" s="216" t="s">
        <v>80</v>
      </c>
      <c r="I243" s="216"/>
      <c r="J243" s="216"/>
      <c r="K243" s="216"/>
      <c r="L243" s="216" t="s">
        <v>80</v>
      </c>
      <c r="M243" s="216"/>
      <c r="N243" s="216"/>
      <c r="O243" s="216"/>
      <c r="P243" s="13"/>
      <c r="Q243" s="13"/>
      <c r="R243" s="13"/>
      <c r="S243" s="13"/>
      <c r="AB243" s="24"/>
    </row>
    <row r="244" spans="1:28" x14ac:dyDescent="0.25">
      <c r="A244" s="233"/>
      <c r="B244" s="234"/>
      <c r="C244" s="235"/>
      <c r="D244" s="213" t="s">
        <v>80</v>
      </c>
      <c r="E244" s="214"/>
      <c r="F244" s="214"/>
      <c r="G244" s="215"/>
      <c r="H244" s="216" t="s">
        <v>80</v>
      </c>
      <c r="I244" s="216"/>
      <c r="J244" s="216"/>
      <c r="K244" s="216"/>
      <c r="L244" s="216" t="s">
        <v>80</v>
      </c>
      <c r="M244" s="216"/>
      <c r="N244" s="216"/>
      <c r="O244" s="216"/>
      <c r="P244" s="13"/>
      <c r="Q244" s="13"/>
      <c r="R244" s="13"/>
      <c r="S244" s="13"/>
      <c r="AB244" s="24"/>
    </row>
    <row r="245" spans="1:28" x14ac:dyDescent="0.25">
      <c r="A245" s="233"/>
      <c r="B245" s="234"/>
      <c r="C245" s="235"/>
      <c r="D245" s="213" t="s">
        <v>80</v>
      </c>
      <c r="E245" s="214"/>
      <c r="F245" s="214"/>
      <c r="G245" s="215"/>
      <c r="H245" s="216" t="s">
        <v>80</v>
      </c>
      <c r="I245" s="216"/>
      <c r="J245" s="216"/>
      <c r="K245" s="216"/>
      <c r="L245" s="216" t="s">
        <v>80</v>
      </c>
      <c r="M245" s="216"/>
      <c r="N245" s="216"/>
      <c r="O245" s="216"/>
      <c r="P245" s="13"/>
      <c r="Q245" s="13"/>
      <c r="R245" s="13"/>
      <c r="S245" s="13"/>
      <c r="AB245" s="24"/>
    </row>
    <row r="246" spans="1:28" x14ac:dyDescent="0.25">
      <c r="A246" s="233"/>
      <c r="B246" s="234"/>
      <c r="C246" s="235"/>
      <c r="D246" s="213" t="s">
        <v>80</v>
      </c>
      <c r="E246" s="214"/>
      <c r="F246" s="214"/>
      <c r="G246" s="215"/>
      <c r="H246" s="216" t="s">
        <v>80</v>
      </c>
      <c r="I246" s="216"/>
      <c r="J246" s="216"/>
      <c r="K246" s="216"/>
      <c r="L246" s="216" t="s">
        <v>80</v>
      </c>
      <c r="M246" s="216"/>
      <c r="N246" s="216"/>
      <c r="O246" s="216"/>
      <c r="P246" s="13"/>
      <c r="Q246" s="13"/>
      <c r="R246" s="13"/>
      <c r="S246" s="13"/>
      <c r="AB246" s="24"/>
    </row>
    <row r="247" spans="1:28" x14ac:dyDescent="0.25">
      <c r="A247" s="218" t="s">
        <v>43</v>
      </c>
      <c r="B247" s="219"/>
      <c r="C247" s="220"/>
      <c r="D247" s="218" t="s">
        <v>30</v>
      </c>
      <c r="E247" s="219"/>
      <c r="F247" s="219"/>
      <c r="G247" s="220"/>
      <c r="H247" s="217" t="s">
        <v>30</v>
      </c>
      <c r="I247" s="217"/>
      <c r="J247" s="217"/>
      <c r="K247" s="217"/>
      <c r="L247" s="217" t="s">
        <v>30</v>
      </c>
      <c r="M247" s="217"/>
      <c r="N247" s="217"/>
      <c r="O247" s="217"/>
      <c r="P247" s="13"/>
      <c r="Q247" s="13"/>
      <c r="R247" s="13"/>
      <c r="S247" s="13"/>
      <c r="AB247" s="24"/>
    </row>
    <row r="248" spans="1:28" x14ac:dyDescent="0.25">
      <c r="A248" s="27"/>
      <c r="B248" s="123"/>
      <c r="C248" s="123"/>
      <c r="D248" s="123"/>
      <c r="E248" s="123"/>
      <c r="F248" s="123"/>
      <c r="G248" s="13"/>
      <c r="H248" s="13"/>
      <c r="I248" s="13"/>
      <c r="J248" s="13"/>
      <c r="K248" s="13"/>
      <c r="L248" s="13"/>
      <c r="M248" s="13"/>
      <c r="N248" s="13"/>
      <c r="O248" s="13"/>
      <c r="P248" s="13"/>
      <c r="Q248" s="13"/>
      <c r="R248" s="13"/>
      <c r="S248" s="13"/>
      <c r="AB248" s="24"/>
    </row>
    <row r="249" spans="1:28" x14ac:dyDescent="0.25">
      <c r="B249" s="123"/>
      <c r="C249" s="123"/>
      <c r="D249" s="123"/>
      <c r="E249" s="123"/>
      <c r="F249" s="123"/>
      <c r="G249" s="13"/>
      <c r="H249" s="13"/>
      <c r="I249" s="13"/>
      <c r="J249" s="13"/>
      <c r="K249" s="13"/>
      <c r="L249" s="13"/>
      <c r="M249" s="13"/>
      <c r="N249" s="26" t="s">
        <v>32</v>
      </c>
      <c r="O249" s="26" t="s">
        <v>33</v>
      </c>
      <c r="P249" s="13"/>
      <c r="Q249" s="13"/>
      <c r="R249" s="13"/>
      <c r="S249" s="13"/>
      <c r="AB249" s="24"/>
    </row>
    <row r="250" spans="1:28" x14ac:dyDescent="0.25">
      <c r="A250" s="127" t="s">
        <v>133</v>
      </c>
      <c r="B250" s="123"/>
      <c r="C250" s="123"/>
      <c r="D250" s="123"/>
      <c r="E250" s="123"/>
      <c r="F250" s="123"/>
      <c r="G250" s="13"/>
      <c r="H250" s="13"/>
      <c r="I250" s="13"/>
      <c r="J250" s="13"/>
      <c r="K250" s="13"/>
      <c r="L250" s="13"/>
      <c r="M250" s="13"/>
      <c r="N250" s="122"/>
      <c r="O250" s="122"/>
      <c r="P250" s="13"/>
      <c r="Q250" s="13"/>
      <c r="R250" s="13"/>
      <c r="S250" s="13"/>
      <c r="AB250" s="24"/>
    </row>
    <row r="251" spans="1:28" x14ac:dyDescent="0.25">
      <c r="A251" s="13"/>
      <c r="B251" s="13"/>
      <c r="C251" s="13"/>
      <c r="D251" s="13"/>
      <c r="E251" s="13"/>
      <c r="F251" s="13"/>
      <c r="G251" s="13"/>
      <c r="H251" s="13"/>
      <c r="I251" s="13"/>
      <c r="J251" s="13"/>
      <c r="K251" s="13"/>
      <c r="L251" s="13"/>
      <c r="M251" s="13"/>
      <c r="N251" s="13"/>
      <c r="O251" s="13"/>
      <c r="P251" s="13"/>
      <c r="Q251" s="13"/>
      <c r="R251" s="13"/>
      <c r="S251" s="13"/>
    </row>
    <row r="252" spans="1:28" ht="22.5" customHeight="1" x14ac:dyDescent="0.25">
      <c r="A252" s="201" t="s">
        <v>126</v>
      </c>
      <c r="B252" s="201"/>
      <c r="C252" s="201"/>
      <c r="D252" s="201"/>
      <c r="E252" s="201"/>
      <c r="F252" s="201"/>
      <c r="G252" s="201"/>
      <c r="H252" s="201"/>
      <c r="I252" s="201"/>
      <c r="J252" s="201"/>
      <c r="K252" s="201"/>
      <c r="L252" s="201"/>
      <c r="M252" s="201"/>
      <c r="N252" s="14" t="s">
        <v>134</v>
      </c>
      <c r="O252" s="14" t="s">
        <v>33</v>
      </c>
      <c r="Q252" s="71"/>
      <c r="S252" s="13"/>
    </row>
    <row r="253" spans="1:28" x14ac:dyDescent="0.25">
      <c r="A253" s="15" t="s">
        <v>44</v>
      </c>
      <c r="B253" s="16" t="s">
        <v>45</v>
      </c>
      <c r="C253" s="16"/>
      <c r="D253" s="16"/>
      <c r="E253" s="16"/>
      <c r="F253" s="16"/>
      <c r="G253" s="16"/>
      <c r="H253" s="16"/>
      <c r="I253" s="16"/>
      <c r="J253" s="16"/>
      <c r="K253" s="16"/>
      <c r="L253" s="16"/>
      <c r="M253" s="16"/>
      <c r="N253" s="124"/>
      <c r="O253" s="124"/>
      <c r="Q253" s="13"/>
      <c r="S253" s="13"/>
    </row>
    <row r="254" spans="1:28" s="74" customFormat="1" ht="15" customHeight="1" x14ac:dyDescent="0.25">
      <c r="A254" s="15"/>
      <c r="B254" s="16"/>
      <c r="C254" s="16"/>
      <c r="D254" s="16"/>
      <c r="E254" s="16"/>
      <c r="F254" s="16"/>
      <c r="G254" s="16"/>
      <c r="H254" s="16"/>
      <c r="I254" s="16"/>
      <c r="J254" s="16"/>
      <c r="K254" s="16"/>
      <c r="L254" s="16"/>
      <c r="M254" s="16"/>
      <c r="N254" s="16"/>
      <c r="O254" s="16"/>
      <c r="P254" s="72"/>
      <c r="Q254" s="72"/>
      <c r="R254" s="72"/>
      <c r="S254" s="72"/>
      <c r="T254" s="73"/>
      <c r="U254" s="73"/>
      <c r="V254" s="73"/>
      <c r="W254" s="73"/>
      <c r="X254" s="73"/>
      <c r="Y254" s="73"/>
      <c r="Z254" s="73"/>
      <c r="AA254" s="73"/>
      <c r="AB254" s="73"/>
    </row>
    <row r="255" spans="1:28" ht="15" customHeight="1" x14ac:dyDescent="0.25">
      <c r="A255" s="221" t="s">
        <v>125</v>
      </c>
      <c r="B255" s="221"/>
      <c r="C255" s="221"/>
      <c r="D255" s="221"/>
      <c r="E255" s="221"/>
      <c r="F255" s="221"/>
      <c r="G255" s="221"/>
      <c r="H255" s="221"/>
      <c r="I255" s="221"/>
      <c r="J255" s="221"/>
      <c r="K255" s="221"/>
      <c r="L255" s="221"/>
      <c r="M255" s="221"/>
      <c r="N255" s="221"/>
      <c r="O255" s="221"/>
      <c r="P255" s="22"/>
      <c r="Q255" s="52"/>
      <c r="R255" s="52"/>
      <c r="S255" s="52"/>
    </row>
    <row r="256" spans="1:28" x14ac:dyDescent="0.25">
      <c r="A256" s="121"/>
      <c r="B256" s="121"/>
      <c r="C256" s="121"/>
      <c r="D256" s="121"/>
      <c r="E256" s="121"/>
      <c r="F256" s="121"/>
      <c r="G256" s="121"/>
      <c r="H256" s="121"/>
      <c r="I256" s="121"/>
      <c r="J256" s="121"/>
      <c r="K256" s="121"/>
      <c r="L256" s="121"/>
      <c r="M256" s="121"/>
      <c r="N256" s="121"/>
      <c r="O256" s="121"/>
      <c r="P256" s="22"/>
      <c r="Q256" s="52"/>
      <c r="R256" s="52"/>
      <c r="S256" s="52"/>
    </row>
    <row r="257" spans="1:27" x14ac:dyDescent="0.25">
      <c r="A257" s="121"/>
      <c r="B257" s="121"/>
      <c r="C257" s="121"/>
      <c r="D257" s="121"/>
      <c r="E257" s="121"/>
      <c r="F257" s="121"/>
      <c r="G257" s="121"/>
      <c r="H257" s="121"/>
      <c r="I257" s="121"/>
      <c r="J257" s="121"/>
      <c r="K257" s="121"/>
      <c r="L257" s="121"/>
      <c r="M257" s="121"/>
      <c r="N257" s="121"/>
      <c r="O257" s="121"/>
      <c r="P257" s="22"/>
      <c r="Q257" s="52"/>
      <c r="R257" s="52"/>
      <c r="S257" s="52"/>
    </row>
    <row r="258" spans="1:27" x14ac:dyDescent="0.25">
      <c r="A258" s="142" t="s">
        <v>79</v>
      </c>
      <c r="B258" s="142"/>
      <c r="C258" s="29" t="s">
        <v>69</v>
      </c>
      <c r="D258" s="202"/>
      <c r="E258" s="202"/>
      <c r="F258" s="19"/>
      <c r="G258" s="113"/>
      <c r="H258" s="113"/>
      <c r="I258" s="113"/>
      <c r="J258" s="113"/>
      <c r="K258" s="20"/>
      <c r="L258" s="20"/>
      <c r="M258" s="20"/>
      <c r="N258" s="20"/>
      <c r="O258" s="20"/>
      <c r="P258" s="20"/>
      <c r="Q258" s="52"/>
      <c r="R258" s="52"/>
      <c r="S258" s="52"/>
    </row>
    <row r="259" spans="1:27" ht="16.149999999999999" customHeight="1" x14ac:dyDescent="0.25">
      <c r="A259" s="110" t="s">
        <v>2</v>
      </c>
      <c r="B259" s="110"/>
      <c r="C259" s="110"/>
      <c r="D259" s="110"/>
      <c r="E259" s="110"/>
      <c r="F259" s="110"/>
      <c r="G259" s="111"/>
      <c r="H259" s="111"/>
      <c r="I259" s="111"/>
      <c r="J259" s="3"/>
      <c r="K259" s="3"/>
      <c r="L259" s="3"/>
      <c r="M259" s="3"/>
      <c r="N259" s="3"/>
      <c r="O259" s="3"/>
      <c r="P259" s="22"/>
      <c r="Q259" s="52"/>
      <c r="R259" s="52"/>
      <c r="S259" s="52"/>
    </row>
    <row r="260" spans="1:27" s="103" customFormat="1" ht="57" customHeight="1" x14ac:dyDescent="0.3">
      <c r="A260" s="99"/>
      <c r="B260" s="203" t="s">
        <v>87</v>
      </c>
      <c r="C260" s="204"/>
      <c r="D260" s="204"/>
      <c r="E260" s="204"/>
      <c r="F260" s="204"/>
      <c r="G260" s="205"/>
      <c r="H260" s="206"/>
      <c r="I260" s="207"/>
      <c r="J260" s="207"/>
      <c r="K260" s="207"/>
      <c r="L260" s="207"/>
      <c r="M260" s="208"/>
      <c r="N260" s="98"/>
      <c r="O260" s="98"/>
      <c r="P260" s="100"/>
      <c r="Q260" s="101"/>
      <c r="R260" s="101"/>
      <c r="S260" s="102"/>
      <c r="T260" s="102"/>
      <c r="U260" s="102"/>
      <c r="V260" s="102"/>
      <c r="W260" s="102"/>
      <c r="X260" s="102"/>
      <c r="Y260" s="102"/>
      <c r="Z260" s="102"/>
      <c r="AA260" s="102"/>
    </row>
    <row r="261" spans="1:27" s="103" customFormat="1" ht="50.1" customHeight="1" x14ac:dyDescent="0.25">
      <c r="A261" s="99"/>
      <c r="B261" s="198" t="s">
        <v>135</v>
      </c>
      <c r="C261" s="199"/>
      <c r="D261" s="199"/>
      <c r="E261" s="199"/>
      <c r="F261" s="199"/>
      <c r="G261" s="200"/>
      <c r="H261" s="206"/>
      <c r="I261" s="207"/>
      <c r="J261" s="207"/>
      <c r="K261" s="207"/>
      <c r="L261" s="207"/>
      <c r="M261" s="208"/>
      <c r="N261" s="134"/>
      <c r="O261" s="98"/>
      <c r="P261" s="104"/>
      <c r="Q261" s="105"/>
      <c r="R261" s="105"/>
      <c r="S261" s="106"/>
      <c r="T261" s="107"/>
    </row>
    <row r="262" spans="1:27" s="103" customFormat="1" ht="50.1" customHeight="1" x14ac:dyDescent="0.3">
      <c r="A262" s="99"/>
      <c r="B262" s="198" t="s">
        <v>136</v>
      </c>
      <c r="C262" s="199"/>
      <c r="D262" s="199"/>
      <c r="E262" s="199"/>
      <c r="F262" s="199"/>
      <c r="G262" s="200"/>
      <c r="H262" s="198"/>
      <c r="I262" s="199"/>
      <c r="J262" s="199"/>
      <c r="K262" s="199"/>
      <c r="L262" s="199"/>
      <c r="M262" s="200"/>
      <c r="N262" s="98"/>
      <c r="O262" s="98"/>
      <c r="P262" s="108"/>
      <c r="Q262" s="109"/>
      <c r="R262" s="109"/>
      <c r="S262" s="102"/>
      <c r="T262" s="102"/>
      <c r="U262" s="102"/>
      <c r="V262" s="102"/>
      <c r="W262" s="102"/>
      <c r="X262" s="102"/>
      <c r="Y262" s="102"/>
      <c r="Z262" s="102"/>
      <c r="AA262" s="102"/>
    </row>
    <row r="263" spans="1:27" ht="15.75" x14ac:dyDescent="0.25">
      <c r="A263" s="97"/>
      <c r="B263" s="97"/>
      <c r="C263" s="97"/>
      <c r="D263" s="97"/>
      <c r="E263" s="97"/>
      <c r="F263" s="97"/>
      <c r="G263" s="3"/>
      <c r="H263" s="3"/>
      <c r="I263" s="3"/>
      <c r="J263" s="3"/>
      <c r="K263" s="3"/>
      <c r="L263" s="3"/>
      <c r="M263" s="3"/>
      <c r="N263" s="3"/>
      <c r="O263" s="3"/>
      <c r="P263" s="22"/>
      <c r="Q263" s="52"/>
      <c r="R263" s="52"/>
      <c r="S263" s="52"/>
    </row>
    <row r="264" spans="1:27" x14ac:dyDescent="0.25">
      <c r="A264" s="96"/>
      <c r="B264" s="96"/>
      <c r="C264" s="96"/>
      <c r="D264" s="96"/>
      <c r="E264" s="96"/>
      <c r="F264" s="96"/>
      <c r="G264" s="96"/>
      <c r="H264" s="96"/>
      <c r="I264" s="96"/>
      <c r="J264" s="96"/>
      <c r="K264" s="96"/>
      <c r="L264" s="96"/>
      <c r="M264" s="96"/>
      <c r="N264" s="96"/>
      <c r="O264" s="96"/>
      <c r="P264" s="21"/>
      <c r="Q264" s="18"/>
      <c r="R264" s="19"/>
      <c r="S264" s="52"/>
    </row>
    <row r="265" spans="1:27" x14ac:dyDescent="0.25">
      <c r="A265" s="28"/>
      <c r="B265" s="28"/>
      <c r="C265" s="28"/>
      <c r="D265" s="28"/>
      <c r="E265" s="28"/>
      <c r="F265" s="28"/>
      <c r="G265" s="28"/>
      <c r="H265" s="96"/>
      <c r="I265" s="96"/>
      <c r="J265" s="96"/>
      <c r="K265" s="96"/>
      <c r="L265" s="96"/>
      <c r="M265" s="96"/>
      <c r="N265" s="96"/>
      <c r="O265" s="96"/>
      <c r="P265" s="22"/>
      <c r="Q265" s="52"/>
      <c r="R265" s="52"/>
      <c r="S265" s="52"/>
    </row>
    <row r="266" spans="1:27" x14ac:dyDescent="0.25">
      <c r="A266" s="28" t="s">
        <v>76</v>
      </c>
      <c r="B266" s="28"/>
      <c r="C266" s="28"/>
      <c r="D266" s="28"/>
      <c r="E266" s="28"/>
      <c r="F266" s="28"/>
      <c r="G266" s="28"/>
      <c r="H266" s="28"/>
      <c r="I266" s="28"/>
      <c r="J266" s="28"/>
      <c r="K266" s="28"/>
      <c r="L266" s="28"/>
      <c r="M266" s="28"/>
      <c r="N266" s="28"/>
      <c r="O266" s="28"/>
    </row>
    <row r="267" spans="1:27" ht="14.45" customHeight="1" x14ac:dyDescent="0.25">
      <c r="A267" s="197" t="s">
        <v>127</v>
      </c>
      <c r="B267" s="197"/>
      <c r="C267" s="197"/>
      <c r="D267" s="197"/>
      <c r="E267" s="197"/>
      <c r="F267" s="197"/>
      <c r="G267" s="197"/>
      <c r="H267" s="197"/>
      <c r="I267" s="197"/>
      <c r="J267" s="197"/>
      <c r="K267" s="197"/>
      <c r="L267" s="197"/>
      <c r="M267" s="197"/>
      <c r="N267" s="197"/>
      <c r="O267" s="197"/>
    </row>
    <row r="268" spans="1:27" ht="14.45" customHeight="1" x14ac:dyDescent="0.25">
      <c r="A268" s="197" t="s">
        <v>130</v>
      </c>
      <c r="B268" s="197"/>
      <c r="C268" s="197"/>
      <c r="D268" s="197"/>
      <c r="E268" s="197"/>
      <c r="F268" s="197"/>
      <c r="G268" s="197"/>
      <c r="H268" s="197"/>
      <c r="I268" s="197"/>
      <c r="J268" s="197"/>
      <c r="K268" s="197"/>
      <c r="L268" s="197"/>
      <c r="M268" s="197"/>
      <c r="N268" s="197"/>
      <c r="O268" s="197"/>
    </row>
    <row r="269" spans="1:27" ht="15" customHeight="1" x14ac:dyDescent="0.25">
      <c r="A269" s="197" t="s">
        <v>128</v>
      </c>
      <c r="B269" s="197"/>
      <c r="C269" s="197"/>
      <c r="D269" s="197"/>
      <c r="E269" s="197"/>
      <c r="F269" s="197"/>
      <c r="G269" s="197"/>
    </row>
    <row r="270" spans="1:27" ht="15" customHeight="1" x14ac:dyDescent="0.25">
      <c r="A270" s="197" t="s">
        <v>129</v>
      </c>
      <c r="B270" s="197"/>
      <c r="C270" s="197"/>
      <c r="D270" s="197"/>
      <c r="E270" s="197"/>
      <c r="F270" s="197"/>
      <c r="G270" s="197"/>
      <c r="H270" s="17"/>
      <c r="I270" s="17"/>
      <c r="J270" s="17"/>
      <c r="K270" s="17"/>
      <c r="L270" s="17"/>
      <c r="M270" s="17"/>
      <c r="N270" s="17"/>
      <c r="O270" s="17"/>
      <c r="P270" s="22"/>
      <c r="Q270" s="52"/>
      <c r="R270" s="52"/>
      <c r="S270" s="52"/>
      <c r="T270" s="39" t="s">
        <v>2</v>
      </c>
    </row>
    <row r="271" spans="1:27" x14ac:dyDescent="0.25">
      <c r="A271" s="18"/>
      <c r="B271" s="18"/>
      <c r="C271" s="112"/>
      <c r="D271" s="112"/>
      <c r="E271" s="23"/>
      <c r="F271" s="94"/>
      <c r="G271" s="18"/>
      <c r="H271" s="18"/>
      <c r="I271" s="18"/>
      <c r="J271" s="18"/>
      <c r="K271" s="18"/>
      <c r="L271" s="18"/>
      <c r="M271" s="18"/>
      <c r="N271" s="18"/>
      <c r="O271" s="18"/>
      <c r="P271" s="22"/>
      <c r="Q271" s="52"/>
      <c r="R271" s="52"/>
      <c r="S271" s="52"/>
    </row>
    <row r="272" spans="1:27" x14ac:dyDescent="0.25">
      <c r="A272" s="75"/>
      <c r="B272" s="75"/>
      <c r="C272" s="75"/>
    </row>
    <row r="273" spans="1:28" x14ac:dyDescent="0.25">
      <c r="A273" s="75"/>
      <c r="B273" s="75"/>
      <c r="C273" s="75"/>
    </row>
    <row r="276" spans="1:28" s="66" customFormat="1" x14ac:dyDescent="0.25">
      <c r="Q276" s="76"/>
      <c r="R276" s="76"/>
      <c r="S276" s="76"/>
      <c r="T276" s="76"/>
      <c r="U276" s="76"/>
      <c r="V276" s="76"/>
      <c r="W276" s="76"/>
      <c r="X276" s="76"/>
      <c r="Y276" s="76"/>
      <c r="Z276" s="76"/>
      <c r="AA276" s="76"/>
      <c r="AB276" s="76"/>
    </row>
    <row r="280" spans="1:28" hidden="1" x14ac:dyDescent="0.25"/>
    <row r="281" spans="1:28" hidden="1" x14ac:dyDescent="0.25">
      <c r="A281" s="4" t="s">
        <v>58</v>
      </c>
      <c r="B281" s="2"/>
      <c r="C281" s="2"/>
      <c r="D281" s="2"/>
      <c r="E281" s="2"/>
      <c r="F281" s="2"/>
      <c r="G281" s="2"/>
      <c r="Q281" s="24"/>
      <c r="R281" s="24"/>
      <c r="S281" s="24"/>
      <c r="T281" s="24"/>
      <c r="U281" s="24"/>
      <c r="V281" s="24"/>
      <c r="W281" s="24"/>
      <c r="X281" s="24"/>
      <c r="Y281" s="24"/>
      <c r="Z281" s="24"/>
      <c r="AA281" s="24"/>
      <c r="AB281" s="24"/>
    </row>
    <row r="282" spans="1:28" hidden="1" x14ac:dyDescent="0.25">
      <c r="A282" s="2" t="s">
        <v>30</v>
      </c>
      <c r="B282" s="2"/>
      <c r="C282" s="2"/>
      <c r="D282" s="2"/>
      <c r="E282" s="2"/>
      <c r="F282" s="2"/>
      <c r="G282" s="2"/>
      <c r="Q282" s="24"/>
      <c r="R282" s="24"/>
      <c r="S282" s="24"/>
      <c r="T282" s="24"/>
      <c r="U282" s="24"/>
      <c r="V282" s="24"/>
      <c r="W282" s="24"/>
      <c r="X282" s="24"/>
      <c r="Y282" s="24"/>
      <c r="Z282" s="24"/>
      <c r="AA282" s="24"/>
      <c r="AB282" s="24"/>
    </row>
    <row r="283" spans="1:28" hidden="1" x14ac:dyDescent="0.25">
      <c r="A283" s="2"/>
      <c r="B283" s="2"/>
      <c r="C283" s="2"/>
      <c r="D283" s="2"/>
      <c r="E283" s="2"/>
      <c r="F283" s="2"/>
      <c r="G283" s="2"/>
      <c r="Q283" s="24"/>
      <c r="R283" s="24"/>
      <c r="S283" s="24"/>
      <c r="T283" s="24"/>
      <c r="U283" s="24"/>
      <c r="V283" s="24"/>
      <c r="W283" s="24"/>
      <c r="X283" s="24"/>
      <c r="Y283" s="24"/>
      <c r="Z283" s="24"/>
      <c r="AA283" s="24"/>
      <c r="AB283" s="24"/>
    </row>
    <row r="284" spans="1:28" hidden="1" x14ac:dyDescent="0.25">
      <c r="A284" s="4" t="s">
        <v>74</v>
      </c>
      <c r="B284" s="2"/>
      <c r="C284" s="2"/>
      <c r="D284" s="2"/>
      <c r="E284" s="2"/>
      <c r="F284" s="2"/>
      <c r="G284" s="2"/>
      <c r="Q284" s="24"/>
      <c r="R284" s="24"/>
      <c r="S284" s="24"/>
      <c r="T284" s="24"/>
      <c r="U284" s="24"/>
      <c r="V284" s="24"/>
      <c r="W284" s="24"/>
      <c r="X284" s="24"/>
      <c r="Y284" s="24"/>
      <c r="Z284" s="24"/>
      <c r="AA284" s="24"/>
      <c r="AB284" s="24"/>
    </row>
    <row r="285" spans="1:28" hidden="1" x14ac:dyDescent="0.25">
      <c r="A285" s="11" t="s">
        <v>62</v>
      </c>
      <c r="B285" s="2"/>
      <c r="C285" s="2"/>
      <c r="D285" s="2"/>
      <c r="E285" s="2"/>
      <c r="F285" s="2"/>
      <c r="G285" s="2"/>
      <c r="Q285" s="24"/>
      <c r="R285" s="24"/>
      <c r="S285" s="24"/>
      <c r="T285" s="24"/>
      <c r="U285" s="24"/>
      <c r="V285" s="24"/>
      <c r="W285" s="24"/>
      <c r="X285" s="24"/>
      <c r="Y285" s="24"/>
      <c r="Z285" s="24"/>
      <c r="AA285" s="24"/>
      <c r="AB285" s="24"/>
    </row>
    <row r="286" spans="1:28" hidden="1" x14ac:dyDescent="0.25">
      <c r="A286" s="11" t="s">
        <v>66</v>
      </c>
      <c r="B286" s="2"/>
      <c r="C286" s="2"/>
      <c r="D286" s="2"/>
      <c r="E286" s="2"/>
      <c r="F286" s="2"/>
      <c r="G286" s="2"/>
      <c r="Q286" s="24"/>
      <c r="R286" s="24"/>
      <c r="S286" s="24"/>
      <c r="T286" s="24"/>
      <c r="U286" s="24"/>
      <c r="V286" s="24"/>
      <c r="W286" s="24"/>
      <c r="X286" s="24"/>
      <c r="Y286" s="24"/>
      <c r="Z286" s="24"/>
      <c r="AA286" s="24"/>
      <c r="AB286" s="24"/>
    </row>
    <row r="287" spans="1:28" hidden="1" x14ac:dyDescent="0.25">
      <c r="A287" s="11" t="s">
        <v>63</v>
      </c>
      <c r="B287" s="2"/>
      <c r="C287" s="2"/>
      <c r="D287" s="2"/>
      <c r="E287" s="2"/>
      <c r="F287" s="2"/>
      <c r="G287" s="2"/>
      <c r="Q287" s="24"/>
      <c r="R287" s="24"/>
      <c r="S287" s="24"/>
      <c r="T287" s="24"/>
      <c r="U287" s="24"/>
      <c r="V287" s="24"/>
      <c r="W287" s="24"/>
      <c r="X287" s="24"/>
      <c r="Y287" s="24"/>
      <c r="Z287" s="24"/>
      <c r="AA287" s="24"/>
      <c r="AB287" s="24"/>
    </row>
    <row r="288" spans="1:28" hidden="1" x14ac:dyDescent="0.25">
      <c r="A288" s="11" t="s">
        <v>64</v>
      </c>
      <c r="B288" s="2"/>
      <c r="C288" s="2"/>
      <c r="D288" s="2"/>
      <c r="E288" s="2"/>
      <c r="F288" s="2"/>
      <c r="G288" s="2"/>
      <c r="Q288" s="24"/>
      <c r="R288" s="24"/>
      <c r="S288" s="24"/>
      <c r="T288" s="24"/>
      <c r="U288" s="24"/>
      <c r="V288" s="24"/>
      <c r="W288" s="24"/>
      <c r="X288" s="24"/>
      <c r="Y288" s="24"/>
      <c r="Z288" s="24"/>
      <c r="AA288" s="24"/>
      <c r="AB288" s="24"/>
    </row>
    <row r="289" spans="1:28" hidden="1" x14ac:dyDescent="0.25">
      <c r="A289" s="11" t="s">
        <v>65</v>
      </c>
      <c r="B289" s="2"/>
      <c r="C289" s="2"/>
      <c r="D289" s="2"/>
      <c r="E289" s="2"/>
      <c r="F289" s="2"/>
      <c r="G289" s="2"/>
      <c r="Q289" s="24"/>
      <c r="R289" s="24"/>
      <c r="S289" s="24"/>
      <c r="T289" s="24"/>
      <c r="U289" s="24"/>
      <c r="V289" s="24"/>
      <c r="W289" s="24"/>
      <c r="X289" s="24"/>
      <c r="Y289" s="24"/>
      <c r="Z289" s="24"/>
      <c r="AA289" s="24"/>
      <c r="AB289" s="24"/>
    </row>
    <row r="290" spans="1:28" hidden="1" x14ac:dyDescent="0.25">
      <c r="A290" s="11" t="s">
        <v>67</v>
      </c>
      <c r="B290" s="2"/>
      <c r="C290" s="2"/>
      <c r="D290" s="2"/>
      <c r="E290" s="2"/>
      <c r="F290" s="2"/>
      <c r="G290" s="2"/>
      <c r="Q290" s="24"/>
      <c r="R290" s="24"/>
      <c r="S290" s="24"/>
      <c r="T290" s="24"/>
      <c r="U290" s="24"/>
      <c r="V290" s="24"/>
      <c r="W290" s="24"/>
      <c r="X290" s="24"/>
      <c r="Y290" s="24"/>
      <c r="Z290" s="24"/>
      <c r="AA290" s="24"/>
      <c r="AB290" s="24"/>
    </row>
    <row r="291" spans="1:28" hidden="1" x14ac:dyDescent="0.25">
      <c r="A291" s="11" t="s">
        <v>68</v>
      </c>
      <c r="B291" s="2"/>
      <c r="C291" s="2"/>
      <c r="D291" s="2"/>
      <c r="E291" s="2"/>
      <c r="F291" s="2"/>
      <c r="G291" s="2"/>
      <c r="Q291" s="24"/>
      <c r="R291" s="24"/>
      <c r="S291" s="24"/>
      <c r="T291" s="24"/>
      <c r="U291" s="24"/>
      <c r="V291" s="24"/>
      <c r="W291" s="24"/>
      <c r="X291" s="24"/>
      <c r="Y291" s="24"/>
      <c r="Z291" s="24"/>
      <c r="AA291" s="24"/>
      <c r="AB291" s="24"/>
    </row>
    <row r="292" spans="1:28" hidden="1" x14ac:dyDescent="0.25">
      <c r="A292" s="11"/>
      <c r="B292" s="2"/>
      <c r="C292" s="2"/>
      <c r="D292" s="2"/>
      <c r="E292" s="2"/>
      <c r="F292" s="2"/>
      <c r="G292" s="2"/>
      <c r="Q292" s="24"/>
      <c r="R292" s="24"/>
      <c r="S292" s="24"/>
      <c r="T292" s="24"/>
      <c r="U292" s="24"/>
      <c r="V292" s="24"/>
      <c r="W292" s="24"/>
      <c r="X292" s="24"/>
      <c r="Y292" s="24"/>
      <c r="Z292" s="24"/>
      <c r="AA292" s="24"/>
      <c r="AB292" s="24"/>
    </row>
    <row r="293" spans="1:28" hidden="1" x14ac:dyDescent="0.25">
      <c r="A293" s="12" t="s">
        <v>74</v>
      </c>
      <c r="B293" s="2"/>
      <c r="C293" s="2"/>
      <c r="D293" s="2"/>
      <c r="E293" s="2"/>
      <c r="F293" s="2"/>
      <c r="G293" s="2"/>
      <c r="Q293" s="24"/>
      <c r="R293" s="24"/>
      <c r="S293" s="24"/>
      <c r="T293" s="24"/>
      <c r="U293" s="24"/>
      <c r="V293" s="24"/>
      <c r="W293" s="24"/>
      <c r="X293" s="24"/>
      <c r="Y293" s="24"/>
      <c r="Z293" s="24"/>
      <c r="AA293" s="24"/>
      <c r="AB293" s="24"/>
    </row>
    <row r="294" spans="1:28" hidden="1" x14ac:dyDescent="0.25">
      <c r="A294" s="1" t="s">
        <v>8</v>
      </c>
      <c r="B294" s="2"/>
      <c r="C294" s="2"/>
      <c r="D294" s="2"/>
      <c r="E294" s="2"/>
      <c r="F294" s="2"/>
      <c r="G294" s="2"/>
      <c r="Q294" s="24"/>
      <c r="R294" s="24"/>
      <c r="S294" s="24"/>
      <c r="T294" s="24"/>
      <c r="U294" s="24"/>
      <c r="V294" s="24"/>
      <c r="W294" s="24"/>
      <c r="X294" s="24"/>
      <c r="Y294" s="24"/>
      <c r="Z294" s="24"/>
      <c r="AA294" s="24"/>
      <c r="AB294" s="24"/>
    </row>
    <row r="295" spans="1:28" hidden="1" x14ac:dyDescent="0.25">
      <c r="A295" s="1" t="s">
        <v>9</v>
      </c>
      <c r="B295" s="2"/>
      <c r="C295" s="2"/>
      <c r="D295" s="2"/>
      <c r="E295" s="2"/>
      <c r="F295" s="2"/>
      <c r="G295" s="2"/>
      <c r="Q295" s="24"/>
      <c r="R295" s="24"/>
      <c r="S295" s="24"/>
      <c r="T295" s="24"/>
      <c r="U295" s="24"/>
      <c r="V295" s="24"/>
      <c r="W295" s="24"/>
      <c r="X295" s="24"/>
      <c r="Y295" s="24"/>
      <c r="Z295" s="24"/>
      <c r="AA295" s="24"/>
      <c r="AB295" s="24"/>
    </row>
    <row r="296" spans="1:28" hidden="1" x14ac:dyDescent="0.25">
      <c r="A296" s="1" t="s">
        <v>11</v>
      </c>
      <c r="B296" s="2"/>
      <c r="C296" s="2"/>
      <c r="D296" s="2"/>
      <c r="E296" s="2"/>
      <c r="F296" s="2"/>
      <c r="G296" s="2"/>
      <c r="Q296" s="24"/>
      <c r="R296" s="24"/>
      <c r="S296" s="24"/>
      <c r="T296" s="24"/>
      <c r="U296" s="24"/>
      <c r="V296" s="24"/>
      <c r="W296" s="24"/>
      <c r="X296" s="24"/>
      <c r="Y296" s="24"/>
      <c r="Z296" s="24"/>
      <c r="AA296" s="24"/>
      <c r="AB296" s="24"/>
    </row>
    <row r="297" spans="1:28" hidden="1" x14ac:dyDescent="0.25">
      <c r="A297" s="1" t="s">
        <v>13</v>
      </c>
      <c r="B297" s="2"/>
      <c r="C297" s="2"/>
      <c r="D297" s="2"/>
      <c r="E297" s="2"/>
      <c r="F297" s="2"/>
      <c r="G297" s="2"/>
      <c r="Q297" s="24"/>
      <c r="R297" s="24"/>
      <c r="S297" s="24"/>
      <c r="T297" s="24"/>
      <c r="U297" s="24"/>
      <c r="V297" s="24"/>
      <c r="W297" s="24"/>
      <c r="X297" s="24"/>
      <c r="Y297" s="24"/>
      <c r="Z297" s="24"/>
      <c r="AA297" s="24"/>
      <c r="AB297" s="24"/>
    </row>
    <row r="298" spans="1:28" hidden="1" x14ac:dyDescent="0.25">
      <c r="A298" s="1" t="s">
        <v>14</v>
      </c>
      <c r="B298" s="2"/>
      <c r="C298" s="2"/>
      <c r="D298" s="2"/>
      <c r="E298" s="2"/>
      <c r="F298" s="2"/>
      <c r="G298" s="2"/>
      <c r="Q298" s="24"/>
      <c r="R298" s="24"/>
      <c r="S298" s="24"/>
      <c r="T298" s="24"/>
      <c r="U298" s="24"/>
      <c r="V298" s="24"/>
      <c r="W298" s="24"/>
      <c r="X298" s="24"/>
      <c r="Y298" s="24"/>
      <c r="Z298" s="24"/>
      <c r="AA298" s="24"/>
      <c r="AB298" s="24"/>
    </row>
    <row r="299" spans="1:28" hidden="1" x14ac:dyDescent="0.25">
      <c r="A299" s="1" t="s">
        <v>16</v>
      </c>
      <c r="B299" s="2"/>
      <c r="C299" s="2"/>
      <c r="D299" s="2"/>
      <c r="E299" s="2"/>
      <c r="F299" s="2"/>
      <c r="G299" s="2"/>
      <c r="Q299" s="24"/>
      <c r="R299" s="24"/>
      <c r="S299" s="24"/>
      <c r="T299" s="24"/>
      <c r="U299" s="24"/>
      <c r="V299" s="24"/>
      <c r="W299" s="24"/>
      <c r="X299" s="24"/>
      <c r="Y299" s="24"/>
      <c r="Z299" s="24"/>
      <c r="AA299" s="24"/>
      <c r="AB299" s="24"/>
    </row>
    <row r="300" spans="1:28" hidden="1" x14ac:dyDescent="0.25">
      <c r="A300" s="1" t="s">
        <v>19</v>
      </c>
      <c r="B300" s="2"/>
      <c r="C300" s="2"/>
      <c r="D300" s="2"/>
      <c r="E300" s="2"/>
      <c r="F300" s="2"/>
      <c r="G300" s="2"/>
      <c r="Q300" s="24"/>
      <c r="R300" s="24"/>
      <c r="S300" s="24"/>
      <c r="T300" s="24"/>
      <c r="U300" s="24"/>
      <c r="V300" s="24"/>
      <c r="W300" s="24"/>
      <c r="X300" s="24"/>
      <c r="Y300" s="24"/>
      <c r="Z300" s="24"/>
      <c r="AA300" s="24"/>
      <c r="AB300" s="24"/>
    </row>
    <row r="301" spans="1:28" hidden="1" x14ac:dyDescent="0.25">
      <c r="A301" s="1" t="s">
        <v>21</v>
      </c>
      <c r="B301" s="2"/>
      <c r="C301" s="2"/>
      <c r="D301" s="2"/>
      <c r="E301" s="2"/>
      <c r="F301" s="2"/>
      <c r="G301" s="2"/>
      <c r="Q301" s="24"/>
      <c r="R301" s="24"/>
      <c r="S301" s="24"/>
      <c r="T301" s="24"/>
      <c r="U301" s="24"/>
      <c r="V301" s="24"/>
      <c r="W301" s="24"/>
      <c r="X301" s="24"/>
      <c r="Y301" s="24"/>
      <c r="Z301" s="24"/>
      <c r="AA301" s="24"/>
      <c r="AB301" s="24"/>
    </row>
    <row r="302" spans="1:28" hidden="1" x14ac:dyDescent="0.25">
      <c r="A302" s="1" t="s">
        <v>22</v>
      </c>
      <c r="B302" s="2"/>
      <c r="C302" s="2"/>
      <c r="D302" s="2"/>
      <c r="E302" s="2"/>
      <c r="F302" s="2"/>
      <c r="G302" s="2"/>
      <c r="Q302" s="24"/>
      <c r="R302" s="24"/>
      <c r="S302" s="24"/>
      <c r="T302" s="24"/>
      <c r="U302" s="24"/>
      <c r="V302" s="24"/>
      <c r="W302" s="24"/>
      <c r="X302" s="24"/>
      <c r="Y302" s="24"/>
      <c r="Z302" s="24"/>
      <c r="AA302" s="24"/>
      <c r="AB302" s="24"/>
    </row>
    <row r="303" spans="1:28" hidden="1" x14ac:dyDescent="0.25">
      <c r="A303" s="1" t="s">
        <v>25</v>
      </c>
      <c r="B303" s="2"/>
      <c r="C303" s="2"/>
      <c r="D303" s="2"/>
      <c r="E303" s="2"/>
      <c r="F303" s="2"/>
      <c r="G303" s="2"/>
      <c r="Q303" s="24"/>
      <c r="R303" s="24"/>
      <c r="S303" s="24"/>
      <c r="T303" s="24"/>
      <c r="U303" s="24"/>
      <c r="V303" s="24"/>
      <c r="W303" s="24"/>
      <c r="X303" s="24"/>
      <c r="Y303" s="24"/>
      <c r="Z303" s="24"/>
      <c r="AA303" s="24"/>
      <c r="AB303" s="24"/>
    </row>
    <row r="304" spans="1:28" hidden="1" x14ac:dyDescent="0.25">
      <c r="A304" s="1" t="s">
        <v>26</v>
      </c>
      <c r="B304" s="2"/>
      <c r="C304" s="2"/>
      <c r="D304" s="2"/>
      <c r="E304" s="2"/>
      <c r="F304" s="2"/>
      <c r="G304" s="2"/>
      <c r="Q304" s="24"/>
      <c r="R304" s="24"/>
      <c r="S304" s="24"/>
      <c r="T304" s="24"/>
      <c r="U304" s="24"/>
      <c r="V304" s="24"/>
      <c r="W304" s="24"/>
      <c r="X304" s="24"/>
      <c r="Y304" s="24"/>
      <c r="Z304" s="24"/>
      <c r="AA304" s="24"/>
      <c r="AB304" s="24"/>
    </row>
    <row r="305" spans="1:28" hidden="1" x14ac:dyDescent="0.25">
      <c r="A305" s="1" t="s">
        <v>29</v>
      </c>
      <c r="B305" s="2"/>
      <c r="C305" s="2"/>
      <c r="D305" s="2"/>
      <c r="E305" s="2"/>
      <c r="F305" s="2"/>
      <c r="G305" s="2"/>
      <c r="Q305" s="24"/>
      <c r="R305" s="24"/>
      <c r="S305" s="24"/>
      <c r="T305" s="24"/>
      <c r="U305" s="24"/>
      <c r="V305" s="24"/>
      <c r="W305" s="24"/>
      <c r="X305" s="24"/>
      <c r="Y305" s="24"/>
      <c r="Z305" s="24"/>
      <c r="AA305" s="24"/>
      <c r="AB305" s="24"/>
    </row>
    <row r="306" spans="1:28" hidden="1" x14ac:dyDescent="0.25">
      <c r="A306" s="2"/>
      <c r="B306" s="2"/>
      <c r="C306" s="2"/>
      <c r="D306" s="2"/>
      <c r="E306" s="2"/>
      <c r="F306" s="2"/>
      <c r="G306" s="2"/>
      <c r="Q306" s="24"/>
      <c r="R306" s="24"/>
      <c r="S306" s="24"/>
      <c r="T306" s="24"/>
      <c r="U306" s="24"/>
      <c r="V306" s="24"/>
      <c r="W306" s="24"/>
      <c r="X306" s="24"/>
      <c r="Y306" s="24"/>
      <c r="Z306" s="24"/>
      <c r="AA306" s="24"/>
      <c r="AB306" s="24"/>
    </row>
    <row r="307" spans="1:28" hidden="1" x14ac:dyDescent="0.25">
      <c r="A307" s="12" t="s">
        <v>74</v>
      </c>
      <c r="B307" s="2"/>
      <c r="C307" s="2"/>
      <c r="D307" s="2"/>
      <c r="E307" s="2"/>
      <c r="F307" s="2"/>
      <c r="G307" s="2"/>
      <c r="Q307" s="24"/>
      <c r="R307" s="24"/>
      <c r="S307" s="24"/>
      <c r="T307" s="24"/>
      <c r="U307" s="24"/>
      <c r="V307" s="24"/>
      <c r="W307" s="24"/>
      <c r="X307" s="24"/>
      <c r="Y307" s="24"/>
      <c r="Z307" s="24"/>
      <c r="AA307" s="24"/>
      <c r="AB307" s="24"/>
    </row>
    <row r="308" spans="1:28" hidden="1" x14ac:dyDescent="0.25">
      <c r="A308" s="1">
        <v>2018</v>
      </c>
      <c r="B308" s="2"/>
      <c r="C308" s="2"/>
      <c r="D308" s="2"/>
      <c r="E308" s="2"/>
      <c r="F308" s="2"/>
      <c r="G308" s="2"/>
      <c r="Q308" s="24"/>
      <c r="R308" s="24"/>
      <c r="S308" s="24"/>
      <c r="T308" s="24"/>
      <c r="U308" s="24"/>
      <c r="V308" s="24"/>
      <c r="W308" s="24"/>
      <c r="X308" s="24"/>
      <c r="Y308" s="24"/>
      <c r="Z308" s="24"/>
      <c r="AA308" s="24"/>
      <c r="AB308" s="24"/>
    </row>
    <row r="309" spans="1:28" hidden="1" x14ac:dyDescent="0.25">
      <c r="A309" s="1">
        <v>2019</v>
      </c>
      <c r="B309" s="2"/>
      <c r="C309" s="2"/>
      <c r="D309" s="2"/>
      <c r="E309" s="2"/>
      <c r="F309" s="2"/>
      <c r="G309" s="2"/>
      <c r="Q309" s="24"/>
      <c r="R309" s="24"/>
      <c r="S309" s="24"/>
      <c r="T309" s="24"/>
      <c r="U309" s="24"/>
      <c r="V309" s="24"/>
      <c r="W309" s="24"/>
      <c r="X309" s="24"/>
      <c r="Y309" s="24"/>
      <c r="Z309" s="24"/>
      <c r="AA309" s="24"/>
      <c r="AB309" s="24"/>
    </row>
    <row r="310" spans="1:28" hidden="1" x14ac:dyDescent="0.25">
      <c r="A310" s="1">
        <v>2020</v>
      </c>
      <c r="B310" s="2"/>
      <c r="C310" s="2"/>
      <c r="D310" s="2"/>
      <c r="E310" s="2"/>
      <c r="F310" s="2"/>
      <c r="G310" s="2"/>
      <c r="Q310" s="24"/>
      <c r="R310" s="24"/>
      <c r="S310" s="24"/>
      <c r="T310" s="24"/>
      <c r="U310" s="24"/>
      <c r="V310" s="24"/>
      <c r="W310" s="24"/>
      <c r="X310" s="24"/>
      <c r="Y310" s="24"/>
      <c r="Z310" s="24"/>
      <c r="AA310" s="24"/>
      <c r="AB310" s="24"/>
    </row>
    <row r="311" spans="1:28" hidden="1" x14ac:dyDescent="0.25">
      <c r="A311" s="1">
        <v>2021</v>
      </c>
      <c r="B311" s="2"/>
      <c r="C311" s="2"/>
      <c r="D311" s="2"/>
      <c r="E311" s="2"/>
      <c r="F311" s="2"/>
      <c r="G311" s="2"/>
      <c r="Q311" s="24"/>
      <c r="R311" s="24"/>
      <c r="S311" s="24"/>
      <c r="T311" s="24"/>
      <c r="U311" s="24"/>
      <c r="V311" s="24"/>
      <c r="W311" s="24"/>
      <c r="X311" s="24"/>
      <c r="Y311" s="24"/>
      <c r="Z311" s="24"/>
      <c r="AA311" s="24"/>
      <c r="AB311" s="24"/>
    </row>
    <row r="312" spans="1:28" hidden="1" x14ac:dyDescent="0.25">
      <c r="A312" s="1">
        <v>2022</v>
      </c>
      <c r="B312" s="2"/>
      <c r="C312" s="2"/>
      <c r="D312" s="2"/>
      <c r="E312" s="2"/>
      <c r="F312" s="2"/>
      <c r="G312" s="2"/>
      <c r="Q312" s="24"/>
      <c r="R312" s="24"/>
      <c r="S312" s="24"/>
      <c r="T312" s="24"/>
      <c r="U312" s="24"/>
      <c r="V312" s="24"/>
      <c r="W312" s="24"/>
      <c r="X312" s="24"/>
      <c r="Y312" s="24"/>
      <c r="Z312" s="24"/>
      <c r="AA312" s="24"/>
      <c r="AB312" s="24"/>
    </row>
    <row r="313" spans="1:28" hidden="1" x14ac:dyDescent="0.25">
      <c r="A313" s="1">
        <v>2023</v>
      </c>
      <c r="B313" s="2"/>
      <c r="C313" s="2"/>
      <c r="D313" s="2"/>
      <c r="E313" s="2"/>
      <c r="F313" s="2"/>
      <c r="G313" s="2"/>
      <c r="Q313" s="24"/>
      <c r="R313" s="24"/>
      <c r="S313" s="24"/>
      <c r="T313" s="24"/>
      <c r="U313" s="24"/>
      <c r="V313" s="24"/>
      <c r="W313" s="24"/>
      <c r="X313" s="24"/>
      <c r="Y313" s="24"/>
      <c r="Z313" s="24"/>
      <c r="AA313" s="24"/>
      <c r="AB313" s="24"/>
    </row>
    <row r="314" spans="1:28" hidden="1" x14ac:dyDescent="0.25">
      <c r="A314" s="2"/>
      <c r="B314" s="2"/>
      <c r="C314" s="2"/>
      <c r="D314" s="2"/>
      <c r="E314" s="2"/>
      <c r="F314" s="2"/>
      <c r="G314" s="2"/>
      <c r="Q314" s="24"/>
      <c r="R314" s="24"/>
      <c r="S314" s="24"/>
      <c r="T314" s="24"/>
      <c r="U314" s="24"/>
      <c r="V314" s="24"/>
      <c r="W314" s="24"/>
      <c r="X314" s="24"/>
      <c r="Y314" s="24"/>
      <c r="Z314" s="24"/>
      <c r="AA314" s="24"/>
      <c r="AB314" s="24"/>
    </row>
    <row r="315" spans="1:28" hidden="1" x14ac:dyDescent="0.25">
      <c r="A315" s="2"/>
      <c r="B315" s="2"/>
      <c r="C315" s="2"/>
      <c r="D315" s="2"/>
      <c r="E315" s="2"/>
      <c r="F315" s="2"/>
      <c r="G315" s="2"/>
      <c r="Q315" s="24"/>
      <c r="R315" s="24"/>
      <c r="S315" s="24"/>
      <c r="T315" s="24"/>
      <c r="U315" s="24"/>
      <c r="V315" s="24"/>
      <c r="W315" s="24"/>
      <c r="X315" s="24"/>
      <c r="Y315" s="24"/>
      <c r="Z315" s="24"/>
      <c r="AA315" s="24"/>
      <c r="AB315" s="24"/>
    </row>
    <row r="316" spans="1:28" ht="15.75" hidden="1" thickBot="1" x14ac:dyDescent="0.3">
      <c r="A316" s="2" t="s">
        <v>57</v>
      </c>
      <c r="B316" s="2"/>
      <c r="C316" s="2"/>
      <c r="D316" s="10">
        <f>VLOOKUP(C15,A335:G347,(VLOOKUP(C17,A350:B356,2,0)),0)</f>
        <v>7</v>
      </c>
      <c r="E316" s="2"/>
      <c r="F316" s="2"/>
      <c r="G316" s="2"/>
      <c r="Q316" s="24"/>
      <c r="R316" s="24"/>
      <c r="S316" s="24"/>
      <c r="T316" s="24"/>
      <c r="U316" s="24"/>
      <c r="V316" s="24"/>
      <c r="W316" s="24"/>
      <c r="X316" s="24"/>
      <c r="Y316" s="24"/>
      <c r="Z316" s="24"/>
      <c r="AA316" s="24"/>
      <c r="AB316" s="24"/>
    </row>
    <row r="317" spans="1:28" hidden="1" x14ac:dyDescent="0.25">
      <c r="A317" s="2"/>
      <c r="B317" s="2"/>
      <c r="C317" s="2"/>
      <c r="D317" s="8"/>
      <c r="E317" s="2"/>
      <c r="F317" s="2"/>
      <c r="G317" s="2"/>
      <c r="Q317" s="24"/>
      <c r="R317" s="24"/>
      <c r="S317" s="24"/>
      <c r="T317" s="24"/>
      <c r="U317" s="24"/>
      <c r="V317" s="24"/>
      <c r="W317" s="24"/>
      <c r="X317" s="24"/>
      <c r="Y317" s="24"/>
      <c r="Z317" s="24"/>
      <c r="AA317" s="24"/>
      <c r="AB317" s="24"/>
    </row>
    <row r="318" spans="1:28" ht="15.75" hidden="1" thickBot="1" x14ac:dyDescent="0.3">
      <c r="A318" s="2" t="s">
        <v>54</v>
      </c>
      <c r="B318" s="2"/>
      <c r="C318" s="2"/>
      <c r="D318" s="10">
        <f>VLOOKUP(C15,A360:C372,(VLOOKUP(C17,A376:B383,2,0)),0)</f>
        <v>31</v>
      </c>
      <c r="E318" s="2"/>
      <c r="F318" s="2"/>
      <c r="G318" s="2"/>
      <c r="Q318" s="24"/>
      <c r="R318" s="24"/>
      <c r="S318" s="24"/>
      <c r="T318" s="24"/>
      <c r="U318" s="24"/>
      <c r="V318" s="24"/>
      <c r="W318" s="24"/>
      <c r="X318" s="24"/>
      <c r="Y318" s="24"/>
      <c r="Z318" s="24"/>
      <c r="AA318" s="24"/>
      <c r="AB318" s="24"/>
    </row>
    <row r="319" spans="1:28" hidden="1" x14ac:dyDescent="0.25">
      <c r="A319" s="2"/>
      <c r="B319" s="2"/>
      <c r="C319" s="2"/>
      <c r="D319" s="2"/>
      <c r="E319" s="2"/>
      <c r="F319" s="2"/>
      <c r="G319" s="2"/>
      <c r="Q319" s="24"/>
      <c r="R319" s="24"/>
      <c r="S319" s="24"/>
      <c r="T319" s="24"/>
      <c r="U319" s="24"/>
      <c r="V319" s="24"/>
      <c r="W319" s="24"/>
      <c r="X319" s="24"/>
      <c r="Y319" s="24"/>
      <c r="Z319" s="24"/>
      <c r="AA319" s="24"/>
      <c r="AB319" s="24"/>
    </row>
    <row r="320" spans="1:28" hidden="1" x14ac:dyDescent="0.25">
      <c r="A320" s="2"/>
      <c r="B320" s="2">
        <v>2018</v>
      </c>
      <c r="C320" s="2">
        <v>2019</v>
      </c>
      <c r="D320" s="2">
        <v>2020</v>
      </c>
      <c r="E320" s="5">
        <v>2021</v>
      </c>
      <c r="F320" s="5">
        <v>2022</v>
      </c>
      <c r="G320" s="2">
        <v>2023</v>
      </c>
      <c r="H320" s="77"/>
      <c r="I320" s="77"/>
      <c r="J320" s="77"/>
      <c r="Q320" s="24"/>
      <c r="R320" s="24"/>
      <c r="S320" s="24"/>
      <c r="T320" s="24"/>
      <c r="U320" s="24"/>
      <c r="V320" s="24"/>
      <c r="W320" s="24"/>
      <c r="X320" s="24"/>
      <c r="Y320" s="24"/>
      <c r="Z320" s="24"/>
      <c r="AA320" s="24"/>
      <c r="AB320" s="24"/>
    </row>
    <row r="321" spans="1:28" hidden="1" x14ac:dyDescent="0.25">
      <c r="A321" s="2" t="s">
        <v>8</v>
      </c>
      <c r="B321" s="8" t="s">
        <v>0</v>
      </c>
      <c r="C321" s="8" t="s">
        <v>1</v>
      </c>
      <c r="D321" s="8" t="s">
        <v>48</v>
      </c>
      <c r="E321" s="8" t="s">
        <v>46</v>
      </c>
      <c r="F321" s="8" t="s">
        <v>49</v>
      </c>
      <c r="G321" s="9" t="s">
        <v>51</v>
      </c>
      <c r="Q321" s="24"/>
      <c r="R321" s="24"/>
      <c r="S321" s="24"/>
      <c r="T321" s="24"/>
      <c r="U321" s="24"/>
      <c r="V321" s="24"/>
      <c r="W321" s="24"/>
      <c r="X321" s="24"/>
      <c r="Y321" s="24"/>
      <c r="Z321" s="24"/>
      <c r="AA321" s="24"/>
      <c r="AB321" s="24"/>
    </row>
    <row r="322" spans="1:28" hidden="1" x14ac:dyDescent="0.25">
      <c r="A322" s="2" t="s">
        <v>9</v>
      </c>
      <c r="B322" s="8" t="s">
        <v>4</v>
      </c>
      <c r="C322" s="8" t="s">
        <v>46</v>
      </c>
      <c r="D322" s="8" t="s">
        <v>49</v>
      </c>
      <c r="E322" s="8" t="s">
        <v>47</v>
      </c>
      <c r="F322" s="8" t="s">
        <v>52</v>
      </c>
      <c r="G322" s="9" t="s">
        <v>48</v>
      </c>
      <c r="Q322" s="24"/>
      <c r="R322" s="24"/>
      <c r="S322" s="24"/>
      <c r="T322" s="24"/>
      <c r="U322" s="24"/>
      <c r="V322" s="24"/>
      <c r="W322" s="24"/>
      <c r="X322" s="24"/>
      <c r="Y322" s="24"/>
      <c r="Z322" s="24"/>
      <c r="AA322" s="24"/>
      <c r="AB322" s="24"/>
    </row>
    <row r="323" spans="1:28" hidden="1" x14ac:dyDescent="0.25">
      <c r="A323" s="2" t="s">
        <v>11</v>
      </c>
      <c r="B323" s="8" t="s">
        <v>4</v>
      </c>
      <c r="C323" s="8" t="s">
        <v>46</v>
      </c>
      <c r="D323" s="8" t="s">
        <v>51</v>
      </c>
      <c r="E323" s="8" t="s">
        <v>47</v>
      </c>
      <c r="F323" s="8" t="s">
        <v>52</v>
      </c>
      <c r="G323" s="9" t="s">
        <v>48</v>
      </c>
      <c r="Q323" s="24"/>
      <c r="R323" s="24"/>
      <c r="S323" s="24"/>
      <c r="T323" s="24"/>
      <c r="U323" s="24"/>
      <c r="V323" s="24"/>
      <c r="W323" s="24"/>
      <c r="X323" s="24"/>
      <c r="Y323" s="24"/>
      <c r="Z323" s="24"/>
      <c r="AA323" s="24"/>
      <c r="AB323" s="24"/>
    </row>
    <row r="324" spans="1:28" hidden="1" x14ac:dyDescent="0.25">
      <c r="A324" s="2" t="s">
        <v>13</v>
      </c>
      <c r="B324" s="8" t="s">
        <v>7</v>
      </c>
      <c r="C324" s="8" t="s">
        <v>47</v>
      </c>
      <c r="D324" s="8" t="s">
        <v>48</v>
      </c>
      <c r="E324" s="8" t="s">
        <v>50</v>
      </c>
      <c r="F324" s="8" t="s">
        <v>46</v>
      </c>
      <c r="G324" s="9" t="s">
        <v>49</v>
      </c>
      <c r="Q324" s="24"/>
      <c r="R324" s="24"/>
      <c r="S324" s="24"/>
      <c r="T324" s="24"/>
      <c r="U324" s="24"/>
      <c r="V324" s="24"/>
      <c r="W324" s="24"/>
      <c r="X324" s="24"/>
      <c r="Y324" s="24"/>
      <c r="Z324" s="24"/>
      <c r="AA324" s="24"/>
      <c r="AB324" s="24"/>
    </row>
    <row r="325" spans="1:28" hidden="1" x14ac:dyDescent="0.25">
      <c r="A325" s="2" t="s">
        <v>14</v>
      </c>
      <c r="B325" s="8" t="s">
        <v>1</v>
      </c>
      <c r="C325" s="8" t="s">
        <v>48</v>
      </c>
      <c r="D325" s="8" t="s">
        <v>46</v>
      </c>
      <c r="E325" s="8" t="s">
        <v>49</v>
      </c>
      <c r="F325" s="8" t="s">
        <v>51</v>
      </c>
      <c r="G325" s="9" t="s">
        <v>47</v>
      </c>
      <c r="Q325" s="24"/>
      <c r="R325" s="24"/>
      <c r="S325" s="24"/>
      <c r="T325" s="24"/>
      <c r="U325" s="24"/>
      <c r="V325" s="24"/>
      <c r="W325" s="24"/>
      <c r="X325" s="24"/>
      <c r="Y325" s="24"/>
      <c r="Z325" s="24"/>
      <c r="AA325" s="24"/>
      <c r="AB325" s="24"/>
    </row>
    <row r="326" spans="1:28" hidden="1" x14ac:dyDescent="0.25">
      <c r="A326" s="2" t="s">
        <v>16</v>
      </c>
      <c r="B326" s="8" t="s">
        <v>5</v>
      </c>
      <c r="C326" s="8" t="s">
        <v>49</v>
      </c>
      <c r="D326" s="8" t="s">
        <v>47</v>
      </c>
      <c r="E326" s="8" t="s">
        <v>52</v>
      </c>
      <c r="F326" s="8" t="s">
        <v>48</v>
      </c>
      <c r="G326" s="9" t="s">
        <v>50</v>
      </c>
      <c r="Q326" s="24"/>
      <c r="R326" s="24"/>
      <c r="S326" s="24"/>
      <c r="T326" s="24"/>
      <c r="U326" s="24"/>
      <c r="V326" s="24"/>
      <c r="W326" s="24"/>
      <c r="X326" s="24"/>
      <c r="Y326" s="24"/>
      <c r="Z326" s="24"/>
      <c r="AA326" s="24"/>
      <c r="AB326" s="24"/>
    </row>
    <row r="327" spans="1:28" hidden="1" x14ac:dyDescent="0.25">
      <c r="A327" s="2" t="s">
        <v>19</v>
      </c>
      <c r="B327" s="8" t="s">
        <v>7</v>
      </c>
      <c r="C327" s="8" t="s">
        <v>47</v>
      </c>
      <c r="D327" s="8" t="s">
        <v>48</v>
      </c>
      <c r="E327" s="8" t="s">
        <v>50</v>
      </c>
      <c r="F327" s="8" t="s">
        <v>46</v>
      </c>
      <c r="G327" s="9" t="s">
        <v>49</v>
      </c>
      <c r="Q327" s="24"/>
      <c r="R327" s="24"/>
      <c r="S327" s="24"/>
      <c r="T327" s="24"/>
      <c r="U327" s="24"/>
      <c r="V327" s="24"/>
      <c r="W327" s="24"/>
      <c r="X327" s="24"/>
      <c r="Y327" s="24"/>
      <c r="Z327" s="24"/>
      <c r="AA327" s="24"/>
      <c r="AB327" s="24"/>
    </row>
    <row r="328" spans="1:28" hidden="1" x14ac:dyDescent="0.25">
      <c r="A328" s="2" t="s">
        <v>21</v>
      </c>
      <c r="B328" s="8" t="s">
        <v>3</v>
      </c>
      <c r="C328" s="8" t="s">
        <v>50</v>
      </c>
      <c r="D328" s="8" t="s">
        <v>49</v>
      </c>
      <c r="E328" s="8" t="s">
        <v>51</v>
      </c>
      <c r="F328" s="8" t="s">
        <v>47</v>
      </c>
      <c r="G328" s="9" t="s">
        <v>52</v>
      </c>
      <c r="Q328" s="24"/>
      <c r="R328" s="24"/>
      <c r="S328" s="24"/>
      <c r="T328" s="24"/>
      <c r="U328" s="24"/>
      <c r="V328" s="24"/>
      <c r="W328" s="24"/>
      <c r="X328" s="24"/>
      <c r="Y328" s="24"/>
      <c r="Z328" s="24"/>
      <c r="AA328" s="24"/>
      <c r="AB328" s="24"/>
    </row>
    <row r="329" spans="1:28" hidden="1" x14ac:dyDescent="0.25">
      <c r="A329" s="2" t="s">
        <v>22</v>
      </c>
      <c r="B329" s="8" t="s">
        <v>6</v>
      </c>
      <c r="C329" s="8" t="s">
        <v>51</v>
      </c>
      <c r="D329" s="8" t="s">
        <v>52</v>
      </c>
      <c r="E329" s="8" t="s">
        <v>48</v>
      </c>
      <c r="F329" s="8" t="s">
        <v>50</v>
      </c>
      <c r="G329" s="9" t="s">
        <v>46</v>
      </c>
      <c r="Q329" s="24"/>
      <c r="R329" s="24"/>
      <c r="S329" s="24"/>
      <c r="T329" s="24"/>
      <c r="U329" s="24"/>
      <c r="V329" s="24"/>
      <c r="W329" s="24"/>
      <c r="X329" s="24"/>
      <c r="Y329" s="24"/>
      <c r="Z329" s="24"/>
      <c r="AA329" s="24"/>
      <c r="AB329" s="24"/>
    </row>
    <row r="330" spans="1:28" hidden="1" x14ac:dyDescent="0.25">
      <c r="A330" s="2" t="s">
        <v>25</v>
      </c>
      <c r="B330" s="8" t="s">
        <v>0</v>
      </c>
      <c r="C330" s="8" t="s">
        <v>52</v>
      </c>
      <c r="D330" s="8" t="s">
        <v>50</v>
      </c>
      <c r="E330" s="8" t="s">
        <v>46</v>
      </c>
      <c r="F330" s="8" t="s">
        <v>49</v>
      </c>
      <c r="G330" s="9" t="s">
        <v>51</v>
      </c>
      <c r="Q330" s="24"/>
      <c r="R330" s="24"/>
      <c r="S330" s="24"/>
      <c r="T330" s="24"/>
      <c r="U330" s="24"/>
      <c r="V330" s="24"/>
      <c r="W330" s="24"/>
      <c r="X330" s="24"/>
      <c r="Y330" s="24"/>
      <c r="Z330" s="24"/>
      <c r="AA330" s="24"/>
      <c r="AB330" s="24"/>
    </row>
    <row r="331" spans="1:28" hidden="1" x14ac:dyDescent="0.25">
      <c r="A331" s="2" t="s">
        <v>26</v>
      </c>
      <c r="B331" s="8" t="s">
        <v>4</v>
      </c>
      <c r="C331" s="8" t="s">
        <v>46</v>
      </c>
      <c r="D331" s="8" t="s">
        <v>51</v>
      </c>
      <c r="E331" s="8" t="s">
        <v>47</v>
      </c>
      <c r="F331" s="8" t="s">
        <v>52</v>
      </c>
      <c r="G331" s="9" t="s">
        <v>48</v>
      </c>
      <c r="Q331" s="24"/>
      <c r="R331" s="24"/>
      <c r="S331" s="24"/>
      <c r="T331" s="24"/>
      <c r="U331" s="24"/>
      <c r="V331" s="24"/>
      <c r="W331" s="24"/>
      <c r="X331" s="24"/>
      <c r="Y331" s="24"/>
      <c r="Z331" s="24"/>
      <c r="AA331" s="24"/>
      <c r="AB331" s="24"/>
    </row>
    <row r="332" spans="1:28" hidden="1" x14ac:dyDescent="0.25">
      <c r="A332" s="2" t="s">
        <v>29</v>
      </c>
      <c r="B332" s="8" t="s">
        <v>6</v>
      </c>
      <c r="C332" s="8" t="s">
        <v>51</v>
      </c>
      <c r="D332" s="8" t="s">
        <v>52</v>
      </c>
      <c r="E332" s="8" t="s">
        <v>48</v>
      </c>
      <c r="F332" s="8" t="s">
        <v>50</v>
      </c>
      <c r="G332" s="9" t="s">
        <v>46</v>
      </c>
      <c r="Q332" s="24"/>
      <c r="R332" s="24"/>
      <c r="S332" s="24"/>
      <c r="T332" s="24"/>
      <c r="U332" s="24"/>
      <c r="V332" s="24"/>
      <c r="W332" s="24"/>
      <c r="X332" s="24"/>
      <c r="Y332" s="24"/>
      <c r="Z332" s="24"/>
      <c r="AA332" s="24"/>
      <c r="AB332" s="24"/>
    </row>
    <row r="333" spans="1:28" hidden="1" x14ac:dyDescent="0.25">
      <c r="A333" s="2"/>
      <c r="B333" s="8"/>
      <c r="C333" s="8"/>
      <c r="D333" s="8"/>
      <c r="E333" s="8"/>
      <c r="F333" s="8"/>
      <c r="G333" s="8"/>
      <c r="Q333" s="24"/>
      <c r="R333" s="24"/>
      <c r="S333" s="24"/>
      <c r="T333" s="24"/>
      <c r="U333" s="24"/>
      <c r="V333" s="24"/>
      <c r="W333" s="24"/>
      <c r="X333" s="24"/>
      <c r="Y333" s="24"/>
      <c r="Z333" s="24"/>
      <c r="AA333" s="24"/>
      <c r="AB333" s="24"/>
    </row>
    <row r="334" spans="1:28" hidden="1" x14ac:dyDescent="0.25">
      <c r="A334" s="2"/>
      <c r="B334" s="8">
        <v>2018</v>
      </c>
      <c r="C334" s="8">
        <v>2019</v>
      </c>
      <c r="D334" s="8">
        <v>2020</v>
      </c>
      <c r="E334" s="8">
        <v>2021</v>
      </c>
      <c r="F334" s="8">
        <v>2022</v>
      </c>
      <c r="G334" s="8">
        <v>2023</v>
      </c>
      <c r="H334" s="77"/>
      <c r="I334" s="77"/>
      <c r="J334" s="77"/>
      <c r="Q334" s="24"/>
      <c r="R334" s="24"/>
      <c r="S334" s="24"/>
      <c r="T334" s="24"/>
      <c r="U334" s="24"/>
      <c r="V334" s="24"/>
      <c r="W334" s="24"/>
      <c r="X334" s="24"/>
      <c r="Y334" s="24"/>
      <c r="Z334" s="24"/>
      <c r="AA334" s="24"/>
      <c r="AB334" s="24"/>
    </row>
    <row r="335" spans="1:28" hidden="1" x14ac:dyDescent="0.25">
      <c r="A335" s="2" t="s">
        <v>74</v>
      </c>
      <c r="B335" s="8">
        <v>2</v>
      </c>
      <c r="C335" s="8">
        <v>3</v>
      </c>
      <c r="D335" s="8">
        <v>4</v>
      </c>
      <c r="E335" s="8">
        <v>5</v>
      </c>
      <c r="F335" s="8">
        <v>6</v>
      </c>
      <c r="G335" s="8">
        <v>7</v>
      </c>
      <c r="H335" s="77"/>
      <c r="I335" s="77"/>
      <c r="J335" s="77"/>
      <c r="Q335" s="24"/>
      <c r="R335" s="24"/>
      <c r="S335" s="24"/>
      <c r="T335" s="24"/>
      <c r="U335" s="24"/>
      <c r="V335" s="24"/>
      <c r="W335" s="24"/>
      <c r="X335" s="24"/>
      <c r="Y335" s="24"/>
      <c r="Z335" s="24"/>
      <c r="AA335" s="24"/>
      <c r="AB335" s="24"/>
    </row>
    <row r="336" spans="1:28" hidden="1" x14ac:dyDescent="0.25">
      <c r="A336" s="2" t="s">
        <v>8</v>
      </c>
      <c r="B336" s="8">
        <v>1</v>
      </c>
      <c r="C336" s="8">
        <v>2</v>
      </c>
      <c r="D336" s="8">
        <v>3</v>
      </c>
      <c r="E336" s="8">
        <v>5</v>
      </c>
      <c r="F336" s="8">
        <v>6</v>
      </c>
      <c r="G336" s="9">
        <v>7</v>
      </c>
      <c r="Q336" s="24"/>
      <c r="R336" s="24"/>
      <c r="S336" s="24"/>
      <c r="T336" s="24"/>
      <c r="U336" s="24"/>
      <c r="V336" s="24"/>
      <c r="W336" s="24"/>
      <c r="X336" s="24"/>
      <c r="Y336" s="24"/>
      <c r="Z336" s="24"/>
      <c r="AA336" s="24"/>
      <c r="AB336" s="24"/>
    </row>
    <row r="337" spans="1:28" hidden="1" x14ac:dyDescent="0.25">
      <c r="A337" s="2" t="s">
        <v>9</v>
      </c>
      <c r="B337" s="8">
        <v>4</v>
      </c>
      <c r="C337" s="8">
        <v>5</v>
      </c>
      <c r="D337" s="8">
        <v>6</v>
      </c>
      <c r="E337" s="8">
        <v>1</v>
      </c>
      <c r="F337" s="8">
        <v>2</v>
      </c>
      <c r="G337" s="9">
        <v>3</v>
      </c>
      <c r="Q337" s="24"/>
      <c r="R337" s="24"/>
      <c r="S337" s="24"/>
      <c r="T337" s="24"/>
      <c r="U337" s="24"/>
      <c r="V337" s="24"/>
      <c r="W337" s="24"/>
      <c r="X337" s="24"/>
      <c r="Y337" s="24"/>
      <c r="Z337" s="24"/>
      <c r="AA337" s="24"/>
      <c r="AB337" s="24"/>
    </row>
    <row r="338" spans="1:28" hidden="1" x14ac:dyDescent="0.25">
      <c r="A338" s="2" t="s">
        <v>11</v>
      </c>
      <c r="B338" s="8">
        <v>4</v>
      </c>
      <c r="C338" s="8">
        <v>5</v>
      </c>
      <c r="D338" s="8">
        <v>7</v>
      </c>
      <c r="E338" s="8">
        <v>1</v>
      </c>
      <c r="F338" s="8">
        <v>2</v>
      </c>
      <c r="G338" s="9">
        <v>3</v>
      </c>
      <c r="Q338" s="24"/>
      <c r="R338" s="24"/>
      <c r="S338" s="24"/>
      <c r="T338" s="24"/>
      <c r="U338" s="24"/>
      <c r="V338" s="24"/>
      <c r="W338" s="24"/>
      <c r="X338" s="24"/>
      <c r="Y338" s="24"/>
      <c r="Z338" s="24"/>
      <c r="AA338" s="24"/>
      <c r="AB338" s="24"/>
    </row>
    <row r="339" spans="1:28" hidden="1" x14ac:dyDescent="0.25">
      <c r="A339" s="2" t="s">
        <v>13</v>
      </c>
      <c r="B339" s="8">
        <v>7</v>
      </c>
      <c r="C339" s="8">
        <v>1</v>
      </c>
      <c r="D339" s="8">
        <v>3</v>
      </c>
      <c r="E339" s="8">
        <v>4</v>
      </c>
      <c r="F339" s="8">
        <v>5</v>
      </c>
      <c r="G339" s="9">
        <v>6</v>
      </c>
      <c r="Q339" s="24"/>
      <c r="R339" s="24"/>
      <c r="S339" s="24"/>
      <c r="T339" s="24"/>
      <c r="U339" s="24"/>
      <c r="V339" s="24"/>
      <c r="W339" s="24"/>
      <c r="X339" s="24"/>
      <c r="Y339" s="24"/>
      <c r="Z339" s="24"/>
      <c r="AA339" s="24"/>
      <c r="AB339" s="24"/>
    </row>
    <row r="340" spans="1:28" hidden="1" x14ac:dyDescent="0.25">
      <c r="A340" s="2" t="s">
        <v>14</v>
      </c>
      <c r="B340" s="8">
        <v>2</v>
      </c>
      <c r="C340" s="8">
        <v>3</v>
      </c>
      <c r="D340" s="8">
        <v>5</v>
      </c>
      <c r="E340" s="8">
        <v>6</v>
      </c>
      <c r="F340" s="8">
        <v>7</v>
      </c>
      <c r="G340" s="9">
        <v>1</v>
      </c>
      <c r="Q340" s="24"/>
      <c r="R340" s="24"/>
      <c r="S340" s="24"/>
      <c r="T340" s="24"/>
      <c r="U340" s="24"/>
      <c r="V340" s="24"/>
      <c r="W340" s="24"/>
      <c r="X340" s="24"/>
      <c r="Y340" s="24"/>
      <c r="Z340" s="24"/>
      <c r="AA340" s="24"/>
      <c r="AB340" s="24"/>
    </row>
    <row r="341" spans="1:28" hidden="1" x14ac:dyDescent="0.25">
      <c r="A341" s="2" t="s">
        <v>16</v>
      </c>
      <c r="B341" s="8">
        <v>5</v>
      </c>
      <c r="C341" s="8">
        <v>6</v>
      </c>
      <c r="D341" s="8">
        <v>1</v>
      </c>
      <c r="E341" s="8">
        <v>2</v>
      </c>
      <c r="F341" s="8">
        <v>3</v>
      </c>
      <c r="G341" s="9">
        <v>4</v>
      </c>
      <c r="Q341" s="24"/>
      <c r="R341" s="24"/>
      <c r="S341" s="24"/>
      <c r="T341" s="24"/>
      <c r="U341" s="24"/>
      <c r="V341" s="24"/>
      <c r="W341" s="24"/>
      <c r="X341" s="24"/>
      <c r="Y341" s="24"/>
      <c r="Z341" s="24"/>
      <c r="AA341" s="24"/>
      <c r="AB341" s="24"/>
    </row>
    <row r="342" spans="1:28" hidden="1" x14ac:dyDescent="0.25">
      <c r="A342" s="2" t="s">
        <v>19</v>
      </c>
      <c r="B342" s="8">
        <v>7</v>
      </c>
      <c r="C342" s="8">
        <v>1</v>
      </c>
      <c r="D342" s="8">
        <v>3</v>
      </c>
      <c r="E342" s="8">
        <v>4</v>
      </c>
      <c r="F342" s="8">
        <v>5</v>
      </c>
      <c r="G342" s="9">
        <v>6</v>
      </c>
      <c r="Q342" s="24"/>
      <c r="R342" s="24"/>
      <c r="S342" s="24"/>
      <c r="T342" s="24"/>
      <c r="U342" s="24"/>
      <c r="V342" s="24"/>
      <c r="W342" s="24"/>
      <c r="X342" s="24"/>
      <c r="Y342" s="24"/>
      <c r="Z342" s="24"/>
      <c r="AA342" s="24"/>
      <c r="AB342" s="24"/>
    </row>
    <row r="343" spans="1:28" hidden="1" x14ac:dyDescent="0.25">
      <c r="A343" s="2" t="s">
        <v>21</v>
      </c>
      <c r="B343" s="8">
        <v>3</v>
      </c>
      <c r="C343" s="8">
        <v>4</v>
      </c>
      <c r="D343" s="8">
        <v>6</v>
      </c>
      <c r="E343" s="8">
        <v>7</v>
      </c>
      <c r="F343" s="8">
        <v>1</v>
      </c>
      <c r="G343" s="9">
        <v>2</v>
      </c>
      <c r="Q343" s="24"/>
      <c r="R343" s="24"/>
      <c r="S343" s="24"/>
      <c r="T343" s="24"/>
      <c r="U343" s="24"/>
      <c r="V343" s="24"/>
      <c r="W343" s="24"/>
      <c r="X343" s="24"/>
      <c r="Y343" s="24"/>
      <c r="Z343" s="24"/>
      <c r="AA343" s="24"/>
      <c r="AB343" s="24"/>
    </row>
    <row r="344" spans="1:28" hidden="1" x14ac:dyDescent="0.25">
      <c r="A344" s="2" t="s">
        <v>22</v>
      </c>
      <c r="B344" s="8">
        <v>6</v>
      </c>
      <c r="C344" s="8">
        <v>7</v>
      </c>
      <c r="D344" s="8">
        <v>2</v>
      </c>
      <c r="E344" s="8">
        <v>3</v>
      </c>
      <c r="F344" s="8">
        <v>4</v>
      </c>
      <c r="G344" s="9">
        <v>5</v>
      </c>
      <c r="Q344" s="24"/>
      <c r="R344" s="24"/>
      <c r="S344" s="24"/>
      <c r="T344" s="24"/>
      <c r="U344" s="24"/>
      <c r="V344" s="24"/>
      <c r="W344" s="24"/>
      <c r="X344" s="24"/>
      <c r="Y344" s="24"/>
      <c r="Z344" s="24"/>
      <c r="AA344" s="24"/>
      <c r="AB344" s="24"/>
    </row>
    <row r="345" spans="1:28" hidden="1" x14ac:dyDescent="0.25">
      <c r="A345" s="2" t="s">
        <v>25</v>
      </c>
      <c r="B345" s="8">
        <v>1</v>
      </c>
      <c r="C345" s="8">
        <v>2</v>
      </c>
      <c r="D345" s="8">
        <v>4</v>
      </c>
      <c r="E345" s="8">
        <v>5</v>
      </c>
      <c r="F345" s="8">
        <v>6</v>
      </c>
      <c r="G345" s="9">
        <v>7</v>
      </c>
      <c r="Q345" s="24"/>
      <c r="R345" s="24"/>
      <c r="S345" s="24"/>
      <c r="T345" s="24"/>
      <c r="U345" s="24"/>
      <c r="V345" s="24"/>
      <c r="W345" s="24"/>
      <c r="X345" s="24"/>
      <c r="Y345" s="24"/>
      <c r="Z345" s="24"/>
      <c r="AA345" s="24"/>
      <c r="AB345" s="24"/>
    </row>
    <row r="346" spans="1:28" hidden="1" x14ac:dyDescent="0.25">
      <c r="A346" s="2" t="s">
        <v>26</v>
      </c>
      <c r="B346" s="8">
        <v>4</v>
      </c>
      <c r="C346" s="8">
        <v>5</v>
      </c>
      <c r="D346" s="8">
        <v>7</v>
      </c>
      <c r="E346" s="8">
        <v>1</v>
      </c>
      <c r="F346" s="8">
        <v>2</v>
      </c>
      <c r="G346" s="9">
        <v>3</v>
      </c>
      <c r="Q346" s="24"/>
      <c r="R346" s="24"/>
      <c r="S346" s="24"/>
      <c r="T346" s="24"/>
      <c r="U346" s="24"/>
      <c r="V346" s="24"/>
      <c r="W346" s="24"/>
      <c r="X346" s="24"/>
      <c r="Y346" s="24"/>
      <c r="Z346" s="24"/>
      <c r="AA346" s="24"/>
      <c r="AB346" s="24"/>
    </row>
    <row r="347" spans="1:28" hidden="1" x14ac:dyDescent="0.25">
      <c r="A347" s="2" t="s">
        <v>29</v>
      </c>
      <c r="B347" s="8">
        <v>6</v>
      </c>
      <c r="C347" s="8">
        <v>7</v>
      </c>
      <c r="D347" s="8">
        <v>2</v>
      </c>
      <c r="E347" s="8">
        <v>3</v>
      </c>
      <c r="F347" s="8">
        <v>4</v>
      </c>
      <c r="G347" s="9">
        <v>5</v>
      </c>
      <c r="Q347" s="24"/>
      <c r="R347" s="24"/>
      <c r="S347" s="24"/>
      <c r="T347" s="24"/>
      <c r="U347" s="24"/>
      <c r="V347" s="24"/>
      <c r="W347" s="24"/>
      <c r="X347" s="24"/>
      <c r="Y347" s="24"/>
      <c r="Z347" s="24"/>
      <c r="AA347" s="24"/>
      <c r="AB347" s="24"/>
    </row>
    <row r="348" spans="1:28" hidden="1" x14ac:dyDescent="0.25">
      <c r="A348" s="2"/>
      <c r="B348" s="2"/>
      <c r="C348" s="2"/>
      <c r="D348" s="2"/>
      <c r="E348" s="2"/>
      <c r="F348" s="2"/>
      <c r="G348" s="2"/>
      <c r="Q348" s="24"/>
      <c r="R348" s="24"/>
      <c r="S348" s="24"/>
      <c r="T348" s="24"/>
      <c r="U348" s="24"/>
      <c r="V348" s="24"/>
      <c r="W348" s="24"/>
      <c r="X348" s="24"/>
      <c r="Y348" s="24"/>
      <c r="Z348" s="24"/>
      <c r="AA348" s="24"/>
      <c r="AB348" s="24"/>
    </row>
    <row r="349" spans="1:28" hidden="1" x14ac:dyDescent="0.25">
      <c r="A349" s="4" t="s">
        <v>56</v>
      </c>
      <c r="B349" s="2"/>
      <c r="C349" s="2"/>
      <c r="D349" s="2"/>
      <c r="E349" s="2"/>
      <c r="F349" s="2"/>
      <c r="G349" s="2"/>
      <c r="Q349" s="24"/>
      <c r="R349" s="24"/>
      <c r="S349" s="24"/>
      <c r="T349" s="24"/>
      <c r="U349" s="24"/>
      <c r="V349" s="24"/>
      <c r="W349" s="24"/>
      <c r="X349" s="24"/>
      <c r="Y349" s="24"/>
      <c r="Z349" s="24"/>
      <c r="AA349" s="24"/>
      <c r="AB349" s="24"/>
    </row>
    <row r="350" spans="1:28" hidden="1" x14ac:dyDescent="0.25">
      <c r="A350" s="4" t="s">
        <v>74</v>
      </c>
      <c r="B350" s="2">
        <v>2</v>
      </c>
      <c r="C350" s="2"/>
      <c r="D350" s="2"/>
      <c r="E350" s="2"/>
      <c r="F350" s="2"/>
      <c r="G350" s="2"/>
      <c r="Q350" s="24"/>
      <c r="R350" s="24"/>
      <c r="S350" s="24"/>
      <c r="T350" s="24"/>
      <c r="U350" s="24"/>
      <c r="V350" s="24"/>
      <c r="W350" s="24"/>
      <c r="X350" s="24"/>
      <c r="Y350" s="24"/>
      <c r="Z350" s="24"/>
      <c r="AA350" s="24"/>
      <c r="AB350" s="24"/>
    </row>
    <row r="351" spans="1:28" hidden="1" x14ac:dyDescent="0.25">
      <c r="A351" s="2">
        <v>2018</v>
      </c>
      <c r="B351" s="2">
        <f>COLUMN(B334)</f>
        <v>2</v>
      </c>
      <c r="C351" s="2"/>
      <c r="D351" s="2"/>
      <c r="E351" s="2"/>
      <c r="F351" s="2"/>
      <c r="G351" s="2"/>
      <c r="Q351" s="24"/>
      <c r="R351" s="24"/>
      <c r="S351" s="24"/>
      <c r="T351" s="24"/>
      <c r="U351" s="24"/>
      <c r="V351" s="24"/>
      <c r="W351" s="24"/>
      <c r="X351" s="24"/>
      <c r="Y351" s="24"/>
      <c r="Z351" s="24"/>
      <c r="AA351" s="24"/>
      <c r="AB351" s="24"/>
    </row>
    <row r="352" spans="1:28" hidden="1" x14ac:dyDescent="0.25">
      <c r="A352" s="2">
        <v>2019</v>
      </c>
      <c r="B352" s="2">
        <f>COLUMN(C334)</f>
        <v>3</v>
      </c>
      <c r="C352" s="2"/>
      <c r="D352" s="2"/>
      <c r="E352" s="2"/>
      <c r="F352" s="2"/>
      <c r="G352" s="2"/>
      <c r="Q352" s="24"/>
      <c r="R352" s="24"/>
      <c r="S352" s="24"/>
      <c r="T352" s="24"/>
      <c r="U352" s="24"/>
      <c r="V352" s="24"/>
      <c r="W352" s="24"/>
      <c r="X352" s="24"/>
      <c r="Y352" s="24"/>
      <c r="Z352" s="24"/>
      <c r="AA352" s="24"/>
      <c r="AB352" s="24"/>
    </row>
    <row r="353" spans="1:28" hidden="1" x14ac:dyDescent="0.25">
      <c r="A353" s="2">
        <v>2020</v>
      </c>
      <c r="B353" s="2">
        <f>COLUMN(D334)</f>
        <v>4</v>
      </c>
      <c r="C353" s="2"/>
      <c r="D353" s="2"/>
      <c r="E353" s="2"/>
      <c r="F353" s="2"/>
      <c r="G353" s="2"/>
      <c r="Q353" s="24"/>
      <c r="R353" s="24"/>
      <c r="S353" s="24"/>
      <c r="T353" s="24"/>
      <c r="U353" s="24"/>
      <c r="V353" s="24"/>
      <c r="W353" s="24"/>
      <c r="X353" s="24"/>
      <c r="Y353" s="24"/>
      <c r="Z353" s="24"/>
      <c r="AA353" s="24"/>
      <c r="AB353" s="24"/>
    </row>
    <row r="354" spans="1:28" hidden="1" x14ac:dyDescent="0.25">
      <c r="A354" s="2">
        <v>2021</v>
      </c>
      <c r="B354" s="2">
        <f>COLUMN(E334)</f>
        <v>5</v>
      </c>
      <c r="C354" s="2"/>
      <c r="D354" s="2"/>
      <c r="E354" s="2"/>
      <c r="F354" s="2"/>
      <c r="G354" s="2"/>
      <c r="Q354" s="24"/>
      <c r="R354" s="24"/>
      <c r="S354" s="24"/>
      <c r="T354" s="24"/>
      <c r="U354" s="24"/>
      <c r="V354" s="24"/>
      <c r="W354" s="24"/>
      <c r="X354" s="24"/>
      <c r="Y354" s="24"/>
      <c r="Z354" s="24"/>
      <c r="AA354" s="24"/>
      <c r="AB354" s="24"/>
    </row>
    <row r="355" spans="1:28" hidden="1" x14ac:dyDescent="0.25">
      <c r="A355" s="7">
        <v>2022</v>
      </c>
      <c r="B355" s="2">
        <f>COLUMN(F334)</f>
        <v>6</v>
      </c>
      <c r="C355" s="2"/>
      <c r="D355" s="2"/>
      <c r="E355" s="2"/>
      <c r="F355" s="2"/>
      <c r="G355" s="2"/>
      <c r="Q355" s="24"/>
      <c r="R355" s="24"/>
      <c r="S355" s="24"/>
      <c r="T355" s="24"/>
      <c r="U355" s="24"/>
      <c r="V355" s="24"/>
      <c r="W355" s="24"/>
      <c r="X355" s="24"/>
      <c r="Y355" s="24"/>
      <c r="Z355" s="24"/>
      <c r="AA355" s="24"/>
      <c r="AB355" s="24"/>
    </row>
    <row r="356" spans="1:28" hidden="1" x14ac:dyDescent="0.25">
      <c r="A356" s="2">
        <v>2023</v>
      </c>
      <c r="B356" s="2">
        <f>COLUMN(G334)</f>
        <v>7</v>
      </c>
      <c r="C356" s="2"/>
      <c r="D356" s="2"/>
      <c r="E356" s="2"/>
      <c r="F356" s="2"/>
      <c r="G356" s="2"/>
      <c r="Q356" s="24"/>
      <c r="R356" s="24"/>
      <c r="S356" s="24"/>
      <c r="T356" s="24"/>
      <c r="U356" s="24"/>
      <c r="V356" s="24"/>
      <c r="W356" s="24"/>
      <c r="X356" s="24"/>
      <c r="Y356" s="24"/>
      <c r="Z356" s="24"/>
      <c r="AA356" s="24"/>
      <c r="AB356" s="24"/>
    </row>
    <row r="357" spans="1:28" hidden="1" x14ac:dyDescent="0.25">
      <c r="A357" s="2"/>
      <c r="B357" s="2"/>
      <c r="C357" s="2"/>
      <c r="D357" s="2"/>
      <c r="E357" s="2"/>
      <c r="F357" s="2"/>
      <c r="G357" s="2"/>
      <c r="Q357" s="24"/>
      <c r="R357" s="24"/>
      <c r="S357" s="24"/>
      <c r="T357" s="24"/>
      <c r="U357" s="24"/>
      <c r="V357" s="24"/>
      <c r="W357" s="24"/>
      <c r="X357" s="24"/>
      <c r="Y357" s="24"/>
      <c r="Z357" s="24"/>
      <c r="AA357" s="24"/>
      <c r="AB357" s="24"/>
    </row>
    <row r="358" spans="1:28" hidden="1" x14ac:dyDescent="0.25">
      <c r="A358" s="4" t="s">
        <v>54</v>
      </c>
      <c r="B358" s="2"/>
      <c r="C358" s="2"/>
      <c r="D358" s="2"/>
      <c r="E358" s="2"/>
      <c r="F358" s="2"/>
      <c r="G358" s="2"/>
      <c r="Q358" s="24"/>
      <c r="R358" s="24"/>
      <c r="S358" s="24"/>
      <c r="T358" s="24"/>
      <c r="U358" s="24"/>
      <c r="V358" s="24"/>
      <c r="W358" s="24"/>
      <c r="X358" s="24"/>
      <c r="Y358" s="24"/>
      <c r="Z358" s="24"/>
      <c r="AA358" s="24"/>
      <c r="AB358" s="24"/>
    </row>
    <row r="359" spans="1:28" hidden="1" x14ac:dyDescent="0.25">
      <c r="A359" s="2"/>
      <c r="B359" s="2" t="s">
        <v>53</v>
      </c>
      <c r="C359" s="2">
        <v>2020</v>
      </c>
      <c r="D359" s="2"/>
      <c r="E359" s="2"/>
      <c r="F359" s="2"/>
      <c r="G359" s="5"/>
      <c r="H359" s="77"/>
      <c r="I359" s="77"/>
      <c r="J359" s="77"/>
      <c r="K359" s="77"/>
      <c r="Q359" s="24"/>
      <c r="R359" s="24"/>
      <c r="S359" s="24"/>
      <c r="T359" s="24"/>
      <c r="U359" s="24"/>
      <c r="V359" s="24"/>
      <c r="W359" s="24"/>
      <c r="X359" s="24"/>
      <c r="Y359" s="24"/>
      <c r="Z359" s="24"/>
      <c r="AA359" s="24"/>
      <c r="AB359" s="24"/>
    </row>
    <row r="360" spans="1:28" hidden="1" x14ac:dyDescent="0.25">
      <c r="A360" s="2" t="s">
        <v>74</v>
      </c>
      <c r="B360" s="2">
        <v>31</v>
      </c>
      <c r="C360" s="2">
        <v>31</v>
      </c>
      <c r="D360" s="2"/>
      <c r="E360" s="2"/>
      <c r="F360" s="2"/>
      <c r="G360" s="5"/>
      <c r="H360" s="77"/>
      <c r="I360" s="77"/>
      <c r="J360" s="77"/>
      <c r="K360" s="77"/>
      <c r="Q360" s="24"/>
      <c r="R360" s="24"/>
      <c r="S360" s="24"/>
      <c r="T360" s="24"/>
      <c r="U360" s="24"/>
      <c r="V360" s="24"/>
      <c r="W360" s="24"/>
      <c r="X360" s="24"/>
      <c r="Y360" s="24"/>
      <c r="Z360" s="24"/>
      <c r="AA360" s="24"/>
      <c r="AB360" s="24"/>
    </row>
    <row r="361" spans="1:28" hidden="1" x14ac:dyDescent="0.25">
      <c r="A361" s="2" t="s">
        <v>8</v>
      </c>
      <c r="B361" s="2">
        <v>31</v>
      </c>
      <c r="C361" s="2">
        <v>31</v>
      </c>
      <c r="D361" s="2"/>
      <c r="E361" s="2"/>
      <c r="F361" s="2"/>
      <c r="G361" s="2"/>
      <c r="Q361" s="24"/>
      <c r="R361" s="24"/>
      <c r="S361" s="24"/>
      <c r="T361" s="24"/>
      <c r="U361" s="24"/>
      <c r="V361" s="24"/>
      <c r="W361" s="24"/>
      <c r="X361" s="24"/>
      <c r="Y361" s="24"/>
      <c r="Z361" s="24"/>
      <c r="AA361" s="24"/>
      <c r="AB361" s="24"/>
    </row>
    <row r="362" spans="1:28" hidden="1" x14ac:dyDescent="0.25">
      <c r="A362" s="2" t="s">
        <v>9</v>
      </c>
      <c r="B362" s="6">
        <v>28</v>
      </c>
      <c r="C362" s="6">
        <v>29</v>
      </c>
      <c r="D362" s="2" t="s">
        <v>71</v>
      </c>
      <c r="E362" s="2"/>
      <c r="F362" s="2"/>
      <c r="G362" s="2"/>
      <c r="Q362" s="24"/>
      <c r="R362" s="24"/>
      <c r="S362" s="24"/>
      <c r="T362" s="24"/>
      <c r="U362" s="24"/>
      <c r="V362" s="24"/>
      <c r="W362" s="24"/>
      <c r="X362" s="24"/>
      <c r="Y362" s="24"/>
      <c r="Z362" s="24"/>
      <c r="AA362" s="24"/>
      <c r="AB362" s="24"/>
    </row>
    <row r="363" spans="1:28" hidden="1" x14ac:dyDescent="0.25">
      <c r="A363" s="2" t="s">
        <v>11</v>
      </c>
      <c r="B363" s="2">
        <v>31</v>
      </c>
      <c r="C363" s="2">
        <v>31</v>
      </c>
      <c r="D363" s="2"/>
      <c r="E363" s="2"/>
      <c r="F363" s="2"/>
      <c r="G363" s="2"/>
      <c r="Q363" s="24"/>
      <c r="R363" s="24"/>
      <c r="S363" s="24"/>
      <c r="T363" s="24"/>
      <c r="U363" s="24"/>
      <c r="V363" s="24"/>
      <c r="W363" s="24"/>
      <c r="X363" s="24"/>
      <c r="Y363" s="24"/>
      <c r="Z363" s="24"/>
      <c r="AA363" s="24"/>
      <c r="AB363" s="24"/>
    </row>
    <row r="364" spans="1:28" hidden="1" x14ac:dyDescent="0.25">
      <c r="A364" s="2" t="s">
        <v>13</v>
      </c>
      <c r="B364" s="2">
        <v>30</v>
      </c>
      <c r="C364" s="2">
        <v>30</v>
      </c>
      <c r="D364" s="2"/>
      <c r="E364" s="2"/>
      <c r="F364" s="2"/>
      <c r="G364" s="2"/>
      <c r="Q364" s="24"/>
      <c r="R364" s="24"/>
      <c r="S364" s="24"/>
      <c r="T364" s="24"/>
      <c r="U364" s="24"/>
      <c r="V364" s="24"/>
      <c r="W364" s="24"/>
      <c r="X364" s="24"/>
      <c r="Y364" s="24"/>
      <c r="Z364" s="24"/>
      <c r="AA364" s="24"/>
      <c r="AB364" s="24"/>
    </row>
    <row r="365" spans="1:28" hidden="1" x14ac:dyDescent="0.25">
      <c r="A365" s="2" t="s">
        <v>14</v>
      </c>
      <c r="B365" s="2">
        <v>31</v>
      </c>
      <c r="C365" s="2">
        <v>31</v>
      </c>
      <c r="D365" s="2"/>
      <c r="E365" s="2"/>
      <c r="F365" s="2"/>
      <c r="G365" s="2"/>
      <c r="Q365" s="24"/>
      <c r="R365" s="24"/>
      <c r="S365" s="24"/>
      <c r="T365" s="24"/>
      <c r="U365" s="24"/>
      <c r="V365" s="24"/>
      <c r="W365" s="24"/>
      <c r="X365" s="24"/>
      <c r="Y365" s="24"/>
      <c r="Z365" s="24"/>
      <c r="AA365" s="24"/>
      <c r="AB365" s="24"/>
    </row>
    <row r="366" spans="1:28" hidden="1" x14ac:dyDescent="0.25">
      <c r="A366" s="2" t="s">
        <v>16</v>
      </c>
      <c r="B366" s="2">
        <v>30</v>
      </c>
      <c r="C366" s="2">
        <v>30</v>
      </c>
      <c r="D366" s="2"/>
      <c r="E366" s="2"/>
      <c r="F366" s="2"/>
      <c r="G366" s="2"/>
      <c r="Q366" s="24"/>
      <c r="R366" s="24"/>
      <c r="S366" s="24"/>
      <c r="T366" s="24"/>
      <c r="U366" s="24"/>
      <c r="V366" s="24"/>
      <c r="W366" s="24"/>
      <c r="X366" s="24"/>
      <c r="Y366" s="24"/>
      <c r="Z366" s="24"/>
      <c r="AA366" s="24"/>
      <c r="AB366" s="24"/>
    </row>
    <row r="367" spans="1:28" hidden="1" x14ac:dyDescent="0.25">
      <c r="A367" s="2" t="s">
        <v>19</v>
      </c>
      <c r="B367" s="2">
        <v>31</v>
      </c>
      <c r="C367" s="2">
        <v>31</v>
      </c>
      <c r="D367" s="2"/>
      <c r="E367" s="2"/>
      <c r="F367" s="2"/>
      <c r="G367" s="2"/>
      <c r="Q367" s="24"/>
      <c r="R367" s="24"/>
      <c r="S367" s="24"/>
      <c r="T367" s="24"/>
      <c r="U367" s="24"/>
      <c r="V367" s="24"/>
      <c r="W367" s="24"/>
      <c r="X367" s="24"/>
      <c r="Y367" s="24"/>
      <c r="Z367" s="24"/>
      <c r="AA367" s="24"/>
      <c r="AB367" s="24"/>
    </row>
    <row r="368" spans="1:28" hidden="1" x14ac:dyDescent="0.25">
      <c r="A368" s="2" t="s">
        <v>21</v>
      </c>
      <c r="B368" s="2">
        <v>31</v>
      </c>
      <c r="C368" s="2">
        <v>31</v>
      </c>
      <c r="D368" s="2"/>
      <c r="E368" s="2"/>
      <c r="F368" s="2"/>
      <c r="G368" s="2"/>
      <c r="Q368" s="24"/>
      <c r="R368" s="24"/>
      <c r="S368" s="24"/>
      <c r="T368" s="24"/>
      <c r="U368" s="24"/>
      <c r="V368" s="24"/>
      <c r="W368" s="24"/>
      <c r="X368" s="24"/>
      <c r="Y368" s="24"/>
      <c r="Z368" s="24"/>
      <c r="AA368" s="24"/>
      <c r="AB368" s="24"/>
    </row>
    <row r="369" spans="1:28" hidden="1" x14ac:dyDescent="0.25">
      <c r="A369" s="2" t="s">
        <v>22</v>
      </c>
      <c r="B369" s="2">
        <v>30</v>
      </c>
      <c r="C369" s="2">
        <v>30</v>
      </c>
      <c r="D369" s="2"/>
      <c r="E369" s="2"/>
      <c r="F369" s="2"/>
      <c r="G369" s="2"/>
      <c r="Q369" s="24"/>
      <c r="R369" s="24"/>
      <c r="S369" s="24"/>
      <c r="T369" s="24"/>
      <c r="U369" s="24"/>
      <c r="V369" s="24"/>
      <c r="W369" s="24"/>
      <c r="X369" s="24"/>
      <c r="Y369" s="24"/>
      <c r="Z369" s="24"/>
      <c r="AA369" s="24"/>
      <c r="AB369" s="24"/>
    </row>
    <row r="370" spans="1:28" hidden="1" x14ac:dyDescent="0.25">
      <c r="A370" s="2" t="s">
        <v>25</v>
      </c>
      <c r="B370" s="2">
        <v>31</v>
      </c>
      <c r="C370" s="2">
        <v>31</v>
      </c>
      <c r="D370" s="2"/>
      <c r="E370" s="2"/>
      <c r="F370" s="2"/>
      <c r="G370" s="2"/>
      <c r="Q370" s="24"/>
      <c r="R370" s="24"/>
      <c r="S370" s="24"/>
      <c r="T370" s="24"/>
      <c r="U370" s="24"/>
      <c r="V370" s="24"/>
      <c r="W370" s="24"/>
      <c r="X370" s="24"/>
      <c r="Y370" s="24"/>
      <c r="Z370" s="24"/>
      <c r="AA370" s="24"/>
      <c r="AB370" s="24"/>
    </row>
    <row r="371" spans="1:28" hidden="1" x14ac:dyDescent="0.25">
      <c r="A371" s="2" t="s">
        <v>26</v>
      </c>
      <c r="B371" s="2">
        <v>30</v>
      </c>
      <c r="C371" s="2">
        <v>30</v>
      </c>
      <c r="D371" s="2"/>
      <c r="E371" s="2"/>
      <c r="F371" s="2"/>
      <c r="G371" s="2"/>
      <c r="Q371" s="24"/>
      <c r="R371" s="24"/>
      <c r="S371" s="24"/>
      <c r="T371" s="24"/>
      <c r="U371" s="24"/>
      <c r="V371" s="24"/>
      <c r="W371" s="24"/>
      <c r="X371" s="24"/>
      <c r="Y371" s="24"/>
      <c r="Z371" s="24"/>
      <c r="AA371" s="24"/>
      <c r="AB371" s="24"/>
    </row>
    <row r="372" spans="1:28" hidden="1" x14ac:dyDescent="0.25">
      <c r="A372" s="2" t="s">
        <v>29</v>
      </c>
      <c r="B372" s="2">
        <v>31</v>
      </c>
      <c r="C372" s="2">
        <v>31</v>
      </c>
      <c r="D372" s="2"/>
      <c r="E372" s="2"/>
      <c r="F372" s="2"/>
      <c r="G372" s="2"/>
      <c r="Q372" s="24"/>
      <c r="R372" s="24"/>
      <c r="S372" s="24"/>
      <c r="T372" s="24"/>
      <c r="U372" s="24"/>
      <c r="V372" s="24"/>
      <c r="W372" s="24"/>
      <c r="X372" s="24"/>
      <c r="Y372" s="24"/>
      <c r="Z372" s="24"/>
      <c r="AA372" s="24"/>
      <c r="AB372" s="24"/>
    </row>
    <row r="373" spans="1:28" hidden="1" x14ac:dyDescent="0.25">
      <c r="A373" s="2"/>
      <c r="B373" s="2"/>
      <c r="C373" s="2"/>
      <c r="D373" s="2"/>
      <c r="E373" s="2"/>
      <c r="F373" s="2"/>
      <c r="G373" s="2"/>
      <c r="Q373" s="24"/>
      <c r="R373" s="24"/>
      <c r="S373" s="24"/>
      <c r="T373" s="24"/>
      <c r="U373" s="24"/>
      <c r="V373" s="24"/>
      <c r="W373" s="24"/>
      <c r="X373" s="24"/>
      <c r="Y373" s="24"/>
      <c r="Z373" s="24"/>
      <c r="AA373" s="24"/>
      <c r="AB373" s="24"/>
    </row>
    <row r="374" spans="1:28" hidden="1" x14ac:dyDescent="0.25">
      <c r="A374" s="2"/>
      <c r="B374" s="2"/>
      <c r="C374" s="2"/>
      <c r="D374" s="2"/>
      <c r="E374" s="2"/>
      <c r="F374" s="2"/>
      <c r="G374" s="2"/>
      <c r="Q374" s="24"/>
      <c r="R374" s="24"/>
      <c r="S374" s="24"/>
      <c r="T374" s="24"/>
      <c r="U374" s="24"/>
      <c r="V374" s="24"/>
      <c r="W374" s="24"/>
      <c r="X374" s="24"/>
      <c r="Y374" s="24"/>
      <c r="Z374" s="24"/>
      <c r="AA374" s="24"/>
      <c r="AB374" s="24"/>
    </row>
    <row r="375" spans="1:28" hidden="1" x14ac:dyDescent="0.25">
      <c r="A375" s="2" t="s">
        <v>55</v>
      </c>
      <c r="B375" s="2"/>
      <c r="C375" s="2"/>
      <c r="D375" s="2"/>
      <c r="E375" s="2"/>
      <c r="F375" s="2"/>
      <c r="G375" s="2"/>
      <c r="Q375" s="24"/>
      <c r="R375" s="24"/>
      <c r="S375" s="24"/>
      <c r="T375" s="24"/>
      <c r="U375" s="24"/>
      <c r="V375" s="24"/>
      <c r="W375" s="24"/>
      <c r="X375" s="24"/>
      <c r="Y375" s="24"/>
      <c r="Z375" s="24"/>
      <c r="AA375" s="24"/>
      <c r="AB375" s="24"/>
    </row>
    <row r="376" spans="1:28" hidden="1" x14ac:dyDescent="0.25">
      <c r="A376" s="2" t="s">
        <v>74</v>
      </c>
      <c r="B376" s="2">
        <f>COLUMN($B$359)</f>
        <v>2</v>
      </c>
      <c r="C376" s="2"/>
      <c r="D376" s="2"/>
      <c r="E376" s="2"/>
      <c r="F376" s="2"/>
      <c r="G376" s="2"/>
      <c r="Q376" s="24"/>
      <c r="R376" s="24"/>
      <c r="S376" s="24"/>
      <c r="T376" s="24"/>
      <c r="U376" s="24"/>
      <c r="V376" s="24"/>
      <c r="W376" s="24"/>
      <c r="X376" s="24"/>
      <c r="Y376" s="24"/>
      <c r="Z376" s="24"/>
      <c r="AA376" s="24"/>
      <c r="AB376" s="24"/>
    </row>
    <row r="377" spans="1:28" hidden="1" x14ac:dyDescent="0.25">
      <c r="A377" s="2">
        <v>2017</v>
      </c>
      <c r="B377" s="2">
        <f>COLUMN($B$359)</f>
        <v>2</v>
      </c>
      <c r="C377" s="2"/>
      <c r="D377" s="2"/>
      <c r="E377" s="2"/>
      <c r="F377" s="2"/>
      <c r="G377" s="2"/>
      <c r="Q377" s="24"/>
      <c r="R377" s="24"/>
      <c r="S377" s="24"/>
      <c r="T377" s="24"/>
      <c r="U377" s="24"/>
      <c r="V377" s="24"/>
      <c r="W377" s="24"/>
      <c r="X377" s="24"/>
      <c r="Y377" s="24"/>
      <c r="Z377" s="24"/>
      <c r="AA377" s="24"/>
      <c r="AB377" s="24"/>
    </row>
    <row r="378" spans="1:28" hidden="1" x14ac:dyDescent="0.25">
      <c r="A378" s="2">
        <v>2018</v>
      </c>
      <c r="B378" s="2">
        <f>COLUMN($B$359)</f>
        <v>2</v>
      </c>
      <c r="C378" s="2"/>
      <c r="D378" s="2"/>
      <c r="E378" s="2"/>
      <c r="F378" s="2"/>
      <c r="G378" s="2"/>
      <c r="Q378" s="24"/>
      <c r="R378" s="24"/>
      <c r="S378" s="24"/>
      <c r="T378" s="24"/>
      <c r="U378" s="24"/>
      <c r="V378" s="24"/>
      <c r="W378" s="24"/>
      <c r="X378" s="24"/>
      <c r="Y378" s="24"/>
      <c r="Z378" s="24"/>
      <c r="AA378" s="24"/>
      <c r="AB378" s="24"/>
    </row>
    <row r="379" spans="1:28" hidden="1" x14ac:dyDescent="0.25">
      <c r="A379" s="2">
        <v>2019</v>
      </c>
      <c r="B379" s="2">
        <f>COLUMN($B$359)</f>
        <v>2</v>
      </c>
      <c r="C379" s="2"/>
      <c r="D379" s="2"/>
      <c r="E379" s="2"/>
      <c r="F379" s="2"/>
      <c r="G379" s="2"/>
      <c r="Q379" s="24"/>
      <c r="R379" s="24"/>
      <c r="S379" s="24"/>
      <c r="T379" s="24"/>
      <c r="U379" s="24"/>
      <c r="V379" s="24"/>
      <c r="W379" s="24"/>
      <c r="X379" s="24"/>
      <c r="Y379" s="24"/>
      <c r="Z379" s="24"/>
      <c r="AA379" s="24"/>
      <c r="AB379" s="24"/>
    </row>
    <row r="380" spans="1:28" hidden="1" x14ac:dyDescent="0.25">
      <c r="A380" s="2">
        <v>2020</v>
      </c>
      <c r="B380" s="2">
        <f>COLUMN($C$359)</f>
        <v>3</v>
      </c>
      <c r="C380" s="2"/>
      <c r="D380" s="2"/>
      <c r="E380" s="2"/>
      <c r="F380" s="2"/>
      <c r="G380" s="2"/>
      <c r="Q380" s="24"/>
      <c r="R380" s="24"/>
      <c r="S380" s="24"/>
      <c r="T380" s="24"/>
      <c r="U380" s="24"/>
      <c r="V380" s="24"/>
      <c r="W380" s="24"/>
      <c r="X380" s="24"/>
      <c r="Y380" s="24"/>
      <c r="Z380" s="24"/>
      <c r="AA380" s="24"/>
      <c r="AB380" s="24"/>
    </row>
    <row r="381" spans="1:28" hidden="1" x14ac:dyDescent="0.25">
      <c r="A381" s="2">
        <v>2021</v>
      </c>
      <c r="B381" s="2">
        <f>COLUMN($B$359)</f>
        <v>2</v>
      </c>
      <c r="C381" s="2"/>
      <c r="D381" s="2"/>
      <c r="E381" s="2"/>
      <c r="F381" s="2"/>
      <c r="G381" s="2"/>
      <c r="Q381" s="24"/>
      <c r="R381" s="24"/>
      <c r="S381" s="24"/>
      <c r="T381" s="24"/>
      <c r="U381" s="24"/>
      <c r="V381" s="24"/>
      <c r="W381" s="24"/>
      <c r="X381" s="24"/>
      <c r="Y381" s="24"/>
      <c r="Z381" s="24"/>
      <c r="AA381" s="24"/>
      <c r="AB381" s="24"/>
    </row>
    <row r="382" spans="1:28" hidden="1" x14ac:dyDescent="0.25">
      <c r="A382" s="2">
        <v>2022</v>
      </c>
      <c r="B382" s="2">
        <f>COLUMN($B$359)</f>
        <v>2</v>
      </c>
      <c r="C382" s="2"/>
      <c r="D382" s="2"/>
      <c r="E382" s="2"/>
      <c r="F382" s="2"/>
      <c r="G382" s="2"/>
      <c r="Q382" s="24"/>
      <c r="R382" s="24"/>
      <c r="S382" s="24"/>
      <c r="T382" s="24"/>
      <c r="U382" s="24"/>
      <c r="V382" s="24"/>
      <c r="W382" s="24"/>
      <c r="X382" s="24"/>
      <c r="Y382" s="24"/>
      <c r="Z382" s="24"/>
      <c r="AA382" s="24"/>
      <c r="AB382" s="24"/>
    </row>
    <row r="383" spans="1:28" hidden="1" x14ac:dyDescent="0.25">
      <c r="A383" s="2">
        <v>2023</v>
      </c>
      <c r="B383" s="2">
        <f>COLUMN($B$359)</f>
        <v>2</v>
      </c>
      <c r="C383" s="2"/>
      <c r="D383" s="2"/>
      <c r="E383" s="2"/>
      <c r="F383" s="2"/>
      <c r="G383" s="2"/>
      <c r="Q383" s="24"/>
      <c r="R383" s="24"/>
      <c r="S383" s="24"/>
      <c r="T383" s="24"/>
      <c r="U383" s="24"/>
      <c r="V383" s="24"/>
      <c r="W383" s="24"/>
      <c r="X383" s="24"/>
      <c r="Y383" s="24"/>
      <c r="Z383" s="24"/>
      <c r="AA383" s="24"/>
      <c r="AB383" s="24"/>
    </row>
    <row r="384" spans="1:28" hidden="1" x14ac:dyDescent="0.25">
      <c r="Q384" s="24"/>
      <c r="R384" s="24"/>
      <c r="S384" s="24"/>
      <c r="T384" s="24"/>
      <c r="U384" s="24"/>
      <c r="V384" s="24"/>
      <c r="W384" s="24"/>
      <c r="X384" s="24"/>
      <c r="Y384" s="24"/>
      <c r="Z384" s="24"/>
      <c r="AA384" s="24"/>
      <c r="AB384" s="24"/>
    </row>
  </sheetData>
  <sheetProtection formatCells="0" formatColumns="0" formatRows="0" insertColumns="0" insertRows="0" insertHyperlinks="0" deleteColumns="0" deleteRows="0" selectLockedCells="1" sort="0" autoFilter="0" pivotTables="0"/>
  <mergeCells count="356">
    <mergeCell ref="A19:B21"/>
    <mergeCell ref="A11:B11"/>
    <mergeCell ref="A4:O4"/>
    <mergeCell ref="A1:O3"/>
    <mergeCell ref="A246:C246"/>
    <mergeCell ref="D246:G246"/>
    <mergeCell ref="H246:K246"/>
    <mergeCell ref="L246:O246"/>
    <mergeCell ref="A247:C247"/>
    <mergeCell ref="D247:G247"/>
    <mergeCell ref="H247:K247"/>
    <mergeCell ref="L247:O247"/>
    <mergeCell ref="A255:O255"/>
    <mergeCell ref="A243:C243"/>
    <mergeCell ref="D243:G243"/>
    <mergeCell ref="H243:K243"/>
    <mergeCell ref="L243:O243"/>
    <mergeCell ref="A244:C244"/>
    <mergeCell ref="D244:G244"/>
    <mergeCell ref="H244:K244"/>
    <mergeCell ref="L244:O244"/>
    <mergeCell ref="A245:C245"/>
    <mergeCell ref="D245:G245"/>
    <mergeCell ref="H245:K245"/>
    <mergeCell ref="L245:O245"/>
    <mergeCell ref="B235:D235"/>
    <mergeCell ref="B236:C236"/>
    <mergeCell ref="B237:E237"/>
    <mergeCell ref="B238:F238"/>
    <mergeCell ref="A240:C241"/>
    <mergeCell ref="D241:G241"/>
    <mergeCell ref="H241:K241"/>
    <mergeCell ref="L241:O241"/>
    <mergeCell ref="A242:C242"/>
    <mergeCell ref="D242:G242"/>
    <mergeCell ref="H242:K242"/>
    <mergeCell ref="L242:O242"/>
    <mergeCell ref="A230:C230"/>
    <mergeCell ref="D230:G230"/>
    <mergeCell ref="H230:K230"/>
    <mergeCell ref="L230:O230"/>
    <mergeCell ref="A231:C231"/>
    <mergeCell ref="D231:G231"/>
    <mergeCell ref="H231:K231"/>
    <mergeCell ref="L231:O231"/>
    <mergeCell ref="B234:D234"/>
    <mergeCell ref="A227:C227"/>
    <mergeCell ref="D227:G227"/>
    <mergeCell ref="H227:K227"/>
    <mergeCell ref="L227:O227"/>
    <mergeCell ref="A228:C228"/>
    <mergeCell ref="D228:G228"/>
    <mergeCell ref="H228:K228"/>
    <mergeCell ref="L228:O228"/>
    <mergeCell ref="A229:C229"/>
    <mergeCell ref="D229:G229"/>
    <mergeCell ref="H229:K229"/>
    <mergeCell ref="L229:O229"/>
    <mergeCell ref="B222:F222"/>
    <mergeCell ref="A224:C225"/>
    <mergeCell ref="D225:G225"/>
    <mergeCell ref="H225:K225"/>
    <mergeCell ref="L225:O225"/>
    <mergeCell ref="A226:C226"/>
    <mergeCell ref="D226:G226"/>
    <mergeCell ref="H226:K226"/>
    <mergeCell ref="L226:O226"/>
    <mergeCell ref="A269:G269"/>
    <mergeCell ref="A270:G270"/>
    <mergeCell ref="B262:G262"/>
    <mergeCell ref="H262:M262"/>
    <mergeCell ref="A252:M252"/>
    <mergeCell ref="A258:B258"/>
    <mergeCell ref="D258:E258"/>
    <mergeCell ref="B260:G260"/>
    <mergeCell ref="H260:M260"/>
    <mergeCell ref="A267:O267"/>
    <mergeCell ref="A268:O268"/>
    <mergeCell ref="B261:G261"/>
    <mergeCell ref="H261:M261"/>
    <mergeCell ref="A211:K211"/>
    <mergeCell ref="B212:D212"/>
    <mergeCell ref="A208:B208"/>
    <mergeCell ref="C208:D208"/>
    <mergeCell ref="H208:O208"/>
    <mergeCell ref="B215:D215"/>
    <mergeCell ref="B218:E218"/>
    <mergeCell ref="B219:E219"/>
    <mergeCell ref="B221:F221"/>
    <mergeCell ref="C202:D202"/>
    <mergeCell ref="H202:O202"/>
    <mergeCell ref="G203:G207"/>
    <mergeCell ref="H203:O203"/>
    <mergeCell ref="H204:O204"/>
    <mergeCell ref="H205:O205"/>
    <mergeCell ref="H206:O206"/>
    <mergeCell ref="H207:O207"/>
    <mergeCell ref="C196:D196"/>
    <mergeCell ref="H196:O196"/>
    <mergeCell ref="G197:G201"/>
    <mergeCell ref="H197:O197"/>
    <mergeCell ref="H198:O198"/>
    <mergeCell ref="H199:O199"/>
    <mergeCell ref="H200:O200"/>
    <mergeCell ref="H201:O201"/>
    <mergeCell ref="C190:D190"/>
    <mergeCell ref="H190:O190"/>
    <mergeCell ref="G191:G195"/>
    <mergeCell ref="H191:O191"/>
    <mergeCell ref="H192:O192"/>
    <mergeCell ref="H193:O193"/>
    <mergeCell ref="H194:O194"/>
    <mergeCell ref="H195:O195"/>
    <mergeCell ref="C184:D184"/>
    <mergeCell ref="H184:O184"/>
    <mergeCell ref="G185:G189"/>
    <mergeCell ref="H185:O185"/>
    <mergeCell ref="H186:O186"/>
    <mergeCell ref="H187:O187"/>
    <mergeCell ref="H188:O188"/>
    <mergeCell ref="H189:O189"/>
    <mergeCell ref="C178:D178"/>
    <mergeCell ref="H178:O178"/>
    <mergeCell ref="G179:G183"/>
    <mergeCell ref="H179:O179"/>
    <mergeCell ref="H180:O180"/>
    <mergeCell ref="H181:O181"/>
    <mergeCell ref="H182:O182"/>
    <mergeCell ref="H183:O183"/>
    <mergeCell ref="C172:D172"/>
    <mergeCell ref="H172:O172"/>
    <mergeCell ref="G173:G177"/>
    <mergeCell ref="H173:O173"/>
    <mergeCell ref="H174:O174"/>
    <mergeCell ref="H175:O175"/>
    <mergeCell ref="H176:O176"/>
    <mergeCell ref="H177:O177"/>
    <mergeCell ref="C166:D166"/>
    <mergeCell ref="H166:O166"/>
    <mergeCell ref="G167:G171"/>
    <mergeCell ref="H167:O167"/>
    <mergeCell ref="H168:O168"/>
    <mergeCell ref="H169:O169"/>
    <mergeCell ref="H170:O170"/>
    <mergeCell ref="H171:O171"/>
    <mergeCell ref="C160:D160"/>
    <mergeCell ref="H160:O160"/>
    <mergeCell ref="G161:G165"/>
    <mergeCell ref="H161:O161"/>
    <mergeCell ref="H162:O162"/>
    <mergeCell ref="H163:O163"/>
    <mergeCell ref="H164:O164"/>
    <mergeCell ref="H165:O165"/>
    <mergeCell ref="C154:D154"/>
    <mergeCell ref="H154:O154"/>
    <mergeCell ref="G155:G159"/>
    <mergeCell ref="H155:O155"/>
    <mergeCell ref="H156:O156"/>
    <mergeCell ref="H157:O157"/>
    <mergeCell ref="H158:O158"/>
    <mergeCell ref="H159:O159"/>
    <mergeCell ref="C148:D148"/>
    <mergeCell ref="H148:O148"/>
    <mergeCell ref="G149:G153"/>
    <mergeCell ref="H149:O149"/>
    <mergeCell ref="H150:O150"/>
    <mergeCell ref="H151:O151"/>
    <mergeCell ref="H152:O152"/>
    <mergeCell ref="H153:O153"/>
    <mergeCell ref="C142:D142"/>
    <mergeCell ref="H142:O142"/>
    <mergeCell ref="G143:G147"/>
    <mergeCell ref="H143:O143"/>
    <mergeCell ref="H144:O144"/>
    <mergeCell ref="H145:O145"/>
    <mergeCell ref="H146:O146"/>
    <mergeCell ref="H147:O147"/>
    <mergeCell ref="C136:D136"/>
    <mergeCell ref="H136:O136"/>
    <mergeCell ref="G137:G141"/>
    <mergeCell ref="H137:O137"/>
    <mergeCell ref="H138:O138"/>
    <mergeCell ref="H139:O139"/>
    <mergeCell ref="H140:O140"/>
    <mergeCell ref="H141:O141"/>
    <mergeCell ref="C130:D130"/>
    <mergeCell ref="H130:O130"/>
    <mergeCell ref="G131:G135"/>
    <mergeCell ref="H131:O131"/>
    <mergeCell ref="H132:O132"/>
    <mergeCell ref="H133:O133"/>
    <mergeCell ref="H134:O134"/>
    <mergeCell ref="H135:O135"/>
    <mergeCell ref="C124:D124"/>
    <mergeCell ref="H124:O124"/>
    <mergeCell ref="G125:G129"/>
    <mergeCell ref="H125:O125"/>
    <mergeCell ref="H126:O126"/>
    <mergeCell ref="H127:O127"/>
    <mergeCell ref="H128:O128"/>
    <mergeCell ref="H129:O129"/>
    <mergeCell ref="C118:D118"/>
    <mergeCell ref="H118:O118"/>
    <mergeCell ref="G119:G123"/>
    <mergeCell ref="H119:O119"/>
    <mergeCell ref="H120:O120"/>
    <mergeCell ref="H121:O121"/>
    <mergeCell ref="H122:O122"/>
    <mergeCell ref="H123:O123"/>
    <mergeCell ref="C112:D112"/>
    <mergeCell ref="H112:O112"/>
    <mergeCell ref="G113:G117"/>
    <mergeCell ref="H113:O113"/>
    <mergeCell ref="H114:O114"/>
    <mergeCell ref="H115:O115"/>
    <mergeCell ref="H116:O116"/>
    <mergeCell ref="H117:O117"/>
    <mergeCell ref="C106:D106"/>
    <mergeCell ref="H106:O106"/>
    <mergeCell ref="G107:G111"/>
    <mergeCell ref="H107:O107"/>
    <mergeCell ref="H108:O108"/>
    <mergeCell ref="H109:O109"/>
    <mergeCell ref="H110:O110"/>
    <mergeCell ref="H111:O111"/>
    <mergeCell ref="C100:D100"/>
    <mergeCell ref="H100:O100"/>
    <mergeCell ref="G101:G105"/>
    <mergeCell ref="H101:O101"/>
    <mergeCell ref="H102:O102"/>
    <mergeCell ref="H103:O103"/>
    <mergeCell ref="H104:O104"/>
    <mergeCell ref="H105:O105"/>
    <mergeCell ref="C94:D94"/>
    <mergeCell ref="H94:O94"/>
    <mergeCell ref="G95:G99"/>
    <mergeCell ref="H95:O95"/>
    <mergeCell ref="H96:O96"/>
    <mergeCell ref="H97:O97"/>
    <mergeCell ref="H98:O98"/>
    <mergeCell ref="H99:O99"/>
    <mergeCell ref="C88:D88"/>
    <mergeCell ref="H88:O88"/>
    <mergeCell ref="G89:G93"/>
    <mergeCell ref="H89:O89"/>
    <mergeCell ref="H90:O90"/>
    <mergeCell ref="H91:O91"/>
    <mergeCell ref="H92:O92"/>
    <mergeCell ref="H93:O93"/>
    <mergeCell ref="C82:D82"/>
    <mergeCell ref="H82:O82"/>
    <mergeCell ref="G83:G87"/>
    <mergeCell ref="H83:O83"/>
    <mergeCell ref="H84:O84"/>
    <mergeCell ref="H85:O85"/>
    <mergeCell ref="H86:O86"/>
    <mergeCell ref="H87:O87"/>
    <mergeCell ref="C76:D76"/>
    <mergeCell ref="H76:O76"/>
    <mergeCell ref="G77:G81"/>
    <mergeCell ref="H77:O77"/>
    <mergeCell ref="H78:O78"/>
    <mergeCell ref="H79:O79"/>
    <mergeCell ref="H80:O80"/>
    <mergeCell ref="H81:O81"/>
    <mergeCell ref="C70:D70"/>
    <mergeCell ref="H70:O70"/>
    <mergeCell ref="G71:G75"/>
    <mergeCell ref="H71:O71"/>
    <mergeCell ref="H72:O72"/>
    <mergeCell ref="H73:O73"/>
    <mergeCell ref="H74:O74"/>
    <mergeCell ref="H75:O75"/>
    <mergeCell ref="C64:D64"/>
    <mergeCell ref="H64:O64"/>
    <mergeCell ref="G65:G69"/>
    <mergeCell ref="H65:O65"/>
    <mergeCell ref="H66:O66"/>
    <mergeCell ref="H67:O67"/>
    <mergeCell ref="H68:O68"/>
    <mergeCell ref="H69:O69"/>
    <mergeCell ref="C58:D58"/>
    <mergeCell ref="H58:O58"/>
    <mergeCell ref="G59:G63"/>
    <mergeCell ref="H59:O59"/>
    <mergeCell ref="H60:O60"/>
    <mergeCell ref="H61:O61"/>
    <mergeCell ref="H62:O62"/>
    <mergeCell ref="H63:O63"/>
    <mergeCell ref="C52:D52"/>
    <mergeCell ref="H52:O52"/>
    <mergeCell ref="G53:G57"/>
    <mergeCell ref="H53:O53"/>
    <mergeCell ref="H54:O54"/>
    <mergeCell ref="H55:O55"/>
    <mergeCell ref="H56:O56"/>
    <mergeCell ref="H57:O57"/>
    <mergeCell ref="C46:D46"/>
    <mergeCell ref="H46:O46"/>
    <mergeCell ref="G47:G51"/>
    <mergeCell ref="H47:O47"/>
    <mergeCell ref="H48:O48"/>
    <mergeCell ref="H49:O49"/>
    <mergeCell ref="H50:O50"/>
    <mergeCell ref="H51:O51"/>
    <mergeCell ref="C40:D40"/>
    <mergeCell ref="H40:O40"/>
    <mergeCell ref="G41:G45"/>
    <mergeCell ref="H41:O41"/>
    <mergeCell ref="H42:O42"/>
    <mergeCell ref="H43:O43"/>
    <mergeCell ref="H44:O44"/>
    <mergeCell ref="H45:O45"/>
    <mergeCell ref="C34:D34"/>
    <mergeCell ref="H34:O34"/>
    <mergeCell ref="G35:G39"/>
    <mergeCell ref="H35:O35"/>
    <mergeCell ref="H36:O36"/>
    <mergeCell ref="H37:O37"/>
    <mergeCell ref="H38:O38"/>
    <mergeCell ref="H39:O39"/>
    <mergeCell ref="C28:D28"/>
    <mergeCell ref="H28:O28"/>
    <mergeCell ref="G29:G33"/>
    <mergeCell ref="H29:O29"/>
    <mergeCell ref="H30:O30"/>
    <mergeCell ref="H31:O31"/>
    <mergeCell ref="H32:O32"/>
    <mergeCell ref="H33:O33"/>
    <mergeCell ref="C22:D22"/>
    <mergeCell ref="H22:O22"/>
    <mergeCell ref="G23:G27"/>
    <mergeCell ref="H23:O23"/>
    <mergeCell ref="H24:O24"/>
    <mergeCell ref="H25:O25"/>
    <mergeCell ref="H26:O26"/>
    <mergeCell ref="H27:O27"/>
    <mergeCell ref="C19:D19"/>
    <mergeCell ref="E19:E21"/>
    <mergeCell ref="F19:F21"/>
    <mergeCell ref="G19:G21"/>
    <mergeCell ref="H19:O21"/>
    <mergeCell ref="C20:D20"/>
    <mergeCell ref="C13:O13"/>
    <mergeCell ref="C15:D15"/>
    <mergeCell ref="G15:O15"/>
    <mergeCell ref="C17:D17"/>
    <mergeCell ref="I17:O17"/>
    <mergeCell ref="A9:F9"/>
    <mergeCell ref="C11:D11"/>
    <mergeCell ref="F11:G11"/>
    <mergeCell ref="A5:C5"/>
    <mergeCell ref="D5:O5"/>
    <mergeCell ref="D7:O7"/>
    <mergeCell ref="A7:C7"/>
    <mergeCell ref="G9:O9"/>
  </mergeCells>
  <conditionalFormatting sqref="B22:B207">
    <cfRule type="cellIs" dxfId="39" priority="40" stopIfTrue="1" operator="equal">
      <formula>"So"</formula>
    </cfRule>
    <cfRule type="cellIs" dxfId="38" priority="41" stopIfTrue="1" operator="equal">
      <formula>"Ne"</formula>
    </cfRule>
  </conditionalFormatting>
  <conditionalFormatting sqref="D23:D27 D29:D129 C22:C129 C168:D172 C174:D189 C196:D207 C136:D166">
    <cfRule type="cellIs" dxfId="37" priority="39" stopIfTrue="1" operator="notBetween">
      <formula>#REF!</formula>
      <formula>#REF!</formula>
    </cfRule>
  </conditionalFormatting>
  <conditionalFormatting sqref="E196:E207 E136:E189 E22:E129">
    <cfRule type="cellIs" dxfId="36" priority="38" stopIfTrue="1" operator="between">
      <formula>#REF!</formula>
      <formula>#REF!</formula>
    </cfRule>
  </conditionalFormatting>
  <conditionalFormatting sqref="G34">
    <cfRule type="cellIs" dxfId="35" priority="36" operator="greaterThan">
      <formula>E34</formula>
    </cfRule>
  </conditionalFormatting>
  <conditionalFormatting sqref="G28">
    <cfRule type="cellIs" dxfId="34" priority="37" operator="greaterThan">
      <formula>E28</formula>
    </cfRule>
  </conditionalFormatting>
  <conditionalFormatting sqref="G40">
    <cfRule type="cellIs" dxfId="33" priority="35" operator="greaterThan">
      <formula>E40</formula>
    </cfRule>
  </conditionalFormatting>
  <conditionalFormatting sqref="G46">
    <cfRule type="cellIs" dxfId="32" priority="34" operator="greaterThan">
      <formula>E46</formula>
    </cfRule>
  </conditionalFormatting>
  <conditionalFormatting sqref="G52">
    <cfRule type="cellIs" dxfId="31" priority="33" operator="greaterThan">
      <formula>E52</formula>
    </cfRule>
  </conditionalFormatting>
  <conditionalFormatting sqref="G58">
    <cfRule type="cellIs" dxfId="30" priority="32" operator="greaterThan">
      <formula>E58</formula>
    </cfRule>
  </conditionalFormatting>
  <conditionalFormatting sqref="G64">
    <cfRule type="cellIs" dxfId="29" priority="31" operator="greaterThan">
      <formula>E64</formula>
    </cfRule>
  </conditionalFormatting>
  <conditionalFormatting sqref="G70">
    <cfRule type="cellIs" dxfId="28" priority="30" operator="greaterThan">
      <formula>E70</formula>
    </cfRule>
  </conditionalFormatting>
  <conditionalFormatting sqref="G76">
    <cfRule type="cellIs" dxfId="27" priority="29" operator="greaterThan">
      <formula>E76</formula>
    </cfRule>
  </conditionalFormatting>
  <conditionalFormatting sqref="G82">
    <cfRule type="cellIs" dxfId="26" priority="28" operator="greaterThan">
      <formula>E82</formula>
    </cfRule>
  </conditionalFormatting>
  <conditionalFormatting sqref="G88">
    <cfRule type="cellIs" dxfId="25" priority="27" operator="greaterThan">
      <formula>E88</formula>
    </cfRule>
  </conditionalFormatting>
  <conditionalFormatting sqref="G94">
    <cfRule type="cellIs" dxfId="24" priority="26" operator="greaterThan">
      <formula>E94</formula>
    </cfRule>
  </conditionalFormatting>
  <conditionalFormatting sqref="G100">
    <cfRule type="cellIs" dxfId="23" priority="25" operator="greaterThan">
      <formula>E100</formula>
    </cfRule>
  </conditionalFormatting>
  <conditionalFormatting sqref="G106">
    <cfRule type="cellIs" dxfId="22" priority="24" operator="greaterThan">
      <formula>E106</formula>
    </cfRule>
  </conditionalFormatting>
  <conditionalFormatting sqref="G112">
    <cfRule type="cellIs" dxfId="21" priority="23" operator="greaterThan">
      <formula>E112</formula>
    </cfRule>
  </conditionalFormatting>
  <conditionalFormatting sqref="G118">
    <cfRule type="cellIs" dxfId="20" priority="22" operator="greaterThan">
      <formula>E118</formula>
    </cfRule>
  </conditionalFormatting>
  <conditionalFormatting sqref="G124">
    <cfRule type="cellIs" dxfId="19" priority="21" operator="greaterThan">
      <formula>E124</formula>
    </cfRule>
  </conditionalFormatting>
  <conditionalFormatting sqref="G148">
    <cfRule type="cellIs" dxfId="18" priority="17" operator="greaterThan">
      <formula>E148</formula>
    </cfRule>
  </conditionalFormatting>
  <conditionalFormatting sqref="G136">
    <cfRule type="cellIs" dxfId="17" priority="19" operator="greaterThan">
      <formula>E136</formula>
    </cfRule>
  </conditionalFormatting>
  <conditionalFormatting sqref="G142">
    <cfRule type="cellIs" dxfId="16" priority="18" operator="greaterThan">
      <formula>E142</formula>
    </cfRule>
  </conditionalFormatting>
  <conditionalFormatting sqref="G154">
    <cfRule type="cellIs" dxfId="15" priority="16" operator="greaterThan">
      <formula>E154</formula>
    </cfRule>
  </conditionalFormatting>
  <conditionalFormatting sqref="G160">
    <cfRule type="cellIs" dxfId="14" priority="15" operator="greaterThan">
      <formula>E160</formula>
    </cfRule>
  </conditionalFormatting>
  <conditionalFormatting sqref="G166">
    <cfRule type="cellIs" dxfId="13" priority="14" operator="greaterThan">
      <formula>E166</formula>
    </cfRule>
  </conditionalFormatting>
  <conditionalFormatting sqref="G172">
    <cfRule type="cellIs" dxfId="12" priority="13" operator="greaterThan">
      <formula>E172</formula>
    </cfRule>
  </conditionalFormatting>
  <conditionalFormatting sqref="G178">
    <cfRule type="cellIs" dxfId="11" priority="12" operator="greaterThan">
      <formula>E178</formula>
    </cfRule>
  </conditionalFormatting>
  <conditionalFormatting sqref="G184">
    <cfRule type="cellIs" dxfId="10" priority="11" operator="greaterThan">
      <formula>E184</formula>
    </cfRule>
  </conditionalFormatting>
  <conditionalFormatting sqref="G196">
    <cfRule type="cellIs" dxfId="9" priority="10" operator="greaterThan">
      <formula>E196</formula>
    </cfRule>
  </conditionalFormatting>
  <conditionalFormatting sqref="G202">
    <cfRule type="cellIs" dxfId="8" priority="9" operator="greaterThan">
      <formula>E202</formula>
    </cfRule>
  </conditionalFormatting>
  <conditionalFormatting sqref="G22">
    <cfRule type="cellIs" dxfId="7" priority="8" operator="greaterThan">
      <formula>E22</formula>
    </cfRule>
  </conditionalFormatting>
  <conditionalFormatting sqref="C173:D173 C167:D167">
    <cfRule type="cellIs" dxfId="6" priority="7" stopIfTrue="1" operator="notBetween">
      <formula>#REF!</formula>
      <formula>#REF!</formula>
    </cfRule>
  </conditionalFormatting>
  <conditionalFormatting sqref="C190:D195">
    <cfRule type="cellIs" dxfId="5" priority="6" stopIfTrue="1" operator="notBetween">
      <formula>#REF!</formula>
      <formula>#REF!</formula>
    </cfRule>
  </conditionalFormatting>
  <conditionalFormatting sqref="E190:E195">
    <cfRule type="cellIs" dxfId="4" priority="5" stopIfTrue="1" operator="between">
      <formula>#REF!</formula>
      <formula>#REF!</formula>
    </cfRule>
  </conditionalFormatting>
  <conditionalFormatting sqref="G190">
    <cfRule type="cellIs" dxfId="3" priority="4" operator="greaterThan">
      <formula>E190</formula>
    </cfRule>
  </conditionalFormatting>
  <conditionalFormatting sqref="C130:D135">
    <cfRule type="cellIs" dxfId="2" priority="3" stopIfTrue="1" operator="notBetween">
      <formula>#REF!</formula>
      <formula>#REF!</formula>
    </cfRule>
  </conditionalFormatting>
  <conditionalFormatting sqref="E130:E135">
    <cfRule type="cellIs" dxfId="1" priority="2" stopIfTrue="1" operator="between">
      <formula>#REF!</formula>
      <formula>#REF!</formula>
    </cfRule>
  </conditionalFormatting>
  <conditionalFormatting sqref="G130">
    <cfRule type="cellIs" dxfId="0" priority="1" operator="greaterThan">
      <formula>E130</formula>
    </cfRule>
  </conditionalFormatting>
  <dataValidations disablePrompts="1" count="13">
    <dataValidation type="list" allowBlank="1" showInputMessage="1" showErrorMessage="1" sqref="Q223">
      <formula1>#REF!</formula1>
    </dataValidation>
    <dataValidation type="list" allowBlank="1" showInputMessage="1" showErrorMessage="1" sqref="N234:O234 N212:O212 N253:O253 N250:O250">
      <formula1>iks</formula1>
    </dataValidation>
    <dataValidation type="list" allowBlank="1" showInputMessage="1" showErrorMessage="1" sqref="C15:D16">
      <formula1>Mesiac</formula1>
    </dataValidation>
    <dataValidation type="list" allowBlank="1" showInputMessage="1" showErrorMessage="1" sqref="C17:D17">
      <formula1>Rok</formula1>
    </dataValidation>
    <dataValidation type="time" showErrorMessage="1" errorTitle="Chyba" error="Zadaj čas v platnom formáte HH:MM" sqref="C202:D202 C196:D196 C34:D34 C184:D184 C178:D178 C172:D172 C166:D166 C160:D160 C154:D154 C148:D148 C142:D142 C136:D136 C190:D190 C124:D124 C118:D118 C112:D112 C106:D106 C100:D100 C94:D94 C88:D88 C82:D82 C76:D76 C70:D70 C64:D64 C58:D58 C52:D52 C40:D40 C46:D46 C130:D130">
      <formula1>0</formula1>
      <formula2>0.999988425925926</formula2>
    </dataValidation>
    <dataValidation allowBlank="1" showErrorMessage="1" errorTitle="Chyba" error="Zadaj čas v platnom formáte HH:MM" sqref="G28 G190 G124 G118 G112 G106 G100 G94 G88 G82 G76 G70 G64 G58 G52 G46 G40 G34 G142 G202 G196 G22 G184 G178 G172 G166 G160 G154 G148 G136 G130"/>
    <dataValidation type="time" allowBlank="1" showErrorMessage="1" errorTitle="Chyba" error="Zadaj čas v platnom formáte HH:MM" sqref="F202 F196 F46 F184 F178 F166 F160 F172 F154 F148 F142 F136 F190 F124 F118 F112 F106 F100 F94 F88 F82 F76 F70 F64 F58 F52 F130 F40 F34 F28 F22">
      <formula1>0</formula1>
      <formula2>0.999305555555556</formula2>
    </dataValidation>
    <dataValidation type="time" allowBlank="1" showErrorMessage="1" errorTitle="Chyba" error="Zadajte čas v platnom formáte HH:MM" sqref="F23:G27 F29:G33 F35:G39 F41:G45 F47:G51 F53:G57 F59:G63 F65:G69 F71:G75 F77:G81 F83:G87 F89:G93 F95:G99 F101:G105 F107:G111 F113:G117 F119:G123 F125:G129 F191:G195 F137:G141 F143:G147 F149:G153 F155:G159 F161:G165 F167:G171 F173:G177 F179:G183 F185:G189 G203 F197:G201 F203:F207 F131:G135">
      <formula1>0</formula1>
      <formula2>0.999305555555556</formula2>
    </dataValidation>
    <dataValidation type="list" allowBlank="1" showInputMessage="1" showErrorMessage="1" sqref="G6:O6 G10:O10 G8:O8">
      <formula1>typ_dohody</formula1>
    </dataValidation>
    <dataValidation type="textLength" operator="equal" showDropDown="1" showErrorMessage="1" errorTitle="Chyba" error="Nesprávny riadok. Zapisovať o riadok nižšie do bielych riadkov!!!" sqref="C22:D22">
      <formula1>0</formula1>
    </dataValidation>
    <dataValidation type="textLength" operator="equal" showErrorMessage="1" errorTitle="Chyba" error="Nesprávny riadok. Zapisovať o riadok nižšie do bielych riadkov!!!" sqref="C28:D28">
      <formula1>0</formula1>
    </dataValidation>
    <dataValidation type="time" showErrorMessage="1" errorTitle="Chyba" error="Zadajte čas v platnom formáte HH:MM" sqref="C23:D27 C29:D33 C35:D39 C41:D45 C47:D51 C53:D57 C59:D63 C65:D69 C71:D75 C77:D81 C83:D87 C89:D93 C95:D99 C101:D105 C107:D111 C113:D117 C119:D123 C125:D129 C191:D195 C137:D141 C143:D147 C149:D153 C155:D159 C161:D165 C203:D207 C167:D171 C179:D183 C185:D189 C173:D177 C197:D201 C131:D135">
      <formula1>0</formula1>
      <formula2>0.999988425925926</formula2>
    </dataValidation>
    <dataValidation type="textLength" operator="equal" allowBlank="1" showInputMessage="1" showErrorMessage="1" error="Vypĺňať riadok nižšie - biely riadok" sqref="H28:O28 H22:O22 H34:O34 H40:O40 H46:O46 H52:O52 H58:O58 H64:O64 H70:O70 H76:O76 H82:O82 H88:O88 H94:O94 H100:O100 H106:O106 H112:O112 H124:O124 H190:O190 H136:O136 H142:O142 H148:O148 H154:O154 H160:O160 H166:O166 H172:O172 H178:O178 H184:O184 H202:O202 H196:O196 H130:O130">
      <formula1>0</formula1>
    </dataValidation>
  </dataValidations>
  <printOptions horizontalCentered="1"/>
  <pageMargins left="0.70866141732283472" right="0.70866141732283472" top="0.32500000000000001" bottom="0.47299999999999998" header="0.31496062992125984" footer="0.31496062992125984"/>
  <pageSetup paperSize="9" scale="65" fitToWidth="0" fitToHeight="0" orientation="portrait" r:id="rId1"/>
  <headerFooter>
    <oddFooter>&amp;C&amp;P</oddFooter>
  </headerFooter>
  <rowBreaks count="1" manualBreakCount="1">
    <brk id="208"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A10" sqref="A10:K10"/>
    </sheetView>
  </sheetViews>
  <sheetFormatPr defaultRowHeight="15" x14ac:dyDescent="0.25"/>
  <cols>
    <col min="1" max="1" width="17.28515625" customWidth="1"/>
  </cols>
  <sheetData>
    <row r="1" spans="1:11" x14ac:dyDescent="0.25">
      <c r="A1" s="222"/>
      <c r="B1" s="222"/>
      <c r="C1" s="222"/>
      <c r="D1" s="222"/>
      <c r="E1" s="222"/>
      <c r="F1" s="222"/>
      <c r="G1" s="222"/>
      <c r="H1" s="222"/>
      <c r="I1" s="222"/>
      <c r="J1" s="222"/>
      <c r="K1" s="222"/>
    </row>
    <row r="2" spans="1:11" ht="15.75" thickBot="1" x14ac:dyDescent="0.3">
      <c r="A2" s="114"/>
      <c r="B2" s="114"/>
      <c r="C2" s="114"/>
      <c r="D2" s="114"/>
      <c r="E2" s="114"/>
      <c r="F2" s="114"/>
      <c r="G2" s="114"/>
      <c r="H2" s="114"/>
      <c r="I2" s="114"/>
      <c r="J2" s="114"/>
      <c r="K2" s="114"/>
    </row>
    <row r="3" spans="1:11" x14ac:dyDescent="0.25">
      <c r="A3" s="227" t="s">
        <v>105</v>
      </c>
      <c r="B3" s="228"/>
      <c r="C3" s="228"/>
      <c r="D3" s="228"/>
      <c r="E3" s="228"/>
      <c r="F3" s="228"/>
      <c r="G3" s="228"/>
      <c r="H3" s="228"/>
      <c r="I3" s="228"/>
      <c r="J3" s="228"/>
      <c r="K3" s="229"/>
    </row>
    <row r="4" spans="1:11" x14ac:dyDescent="0.25">
      <c r="A4" s="230" t="s">
        <v>106</v>
      </c>
      <c r="B4" s="231"/>
      <c r="C4" s="231"/>
      <c r="D4" s="231"/>
      <c r="E4" s="231"/>
      <c r="F4" s="231"/>
      <c r="G4" s="231"/>
      <c r="H4" s="231"/>
      <c r="I4" s="231"/>
      <c r="J4" s="231"/>
      <c r="K4" s="232"/>
    </row>
    <row r="5" spans="1:11" x14ac:dyDescent="0.25">
      <c r="A5" s="230" t="s">
        <v>107</v>
      </c>
      <c r="B5" s="231"/>
      <c r="C5" s="231"/>
      <c r="D5" s="231"/>
      <c r="E5" s="231"/>
      <c r="F5" s="231"/>
      <c r="G5" s="231"/>
      <c r="H5" s="231"/>
      <c r="I5" s="231"/>
      <c r="J5" s="231"/>
      <c r="K5" s="232"/>
    </row>
    <row r="6" spans="1:11" x14ac:dyDescent="0.25">
      <c r="A6" s="230" t="s">
        <v>108</v>
      </c>
      <c r="B6" s="231"/>
      <c r="C6" s="231"/>
      <c r="D6" s="231"/>
      <c r="E6" s="231"/>
      <c r="F6" s="231"/>
      <c r="G6" s="231"/>
      <c r="H6" s="231"/>
      <c r="I6" s="231"/>
      <c r="J6" s="231"/>
      <c r="K6" s="232"/>
    </row>
    <row r="7" spans="1:11" x14ac:dyDescent="0.25">
      <c r="A7" s="230" t="s">
        <v>116</v>
      </c>
      <c r="B7" s="231"/>
      <c r="C7" s="231"/>
      <c r="D7" s="231"/>
      <c r="E7" s="231"/>
      <c r="F7" s="231"/>
      <c r="G7" s="231"/>
      <c r="H7" s="231"/>
      <c r="I7" s="231"/>
      <c r="J7" s="231"/>
      <c r="K7" s="232"/>
    </row>
    <row r="8" spans="1:11" x14ac:dyDescent="0.25">
      <c r="A8" s="223" t="s">
        <v>114</v>
      </c>
      <c r="B8" s="224"/>
      <c r="C8" s="224"/>
      <c r="D8" s="224"/>
      <c r="E8" s="224"/>
      <c r="F8" s="224"/>
      <c r="G8" s="224"/>
      <c r="H8" s="224"/>
      <c r="I8" s="224"/>
      <c r="J8" s="224"/>
      <c r="K8" s="225"/>
    </row>
    <row r="9" spans="1:11" x14ac:dyDescent="0.25">
      <c r="A9" s="223" t="s">
        <v>109</v>
      </c>
      <c r="B9" s="224"/>
      <c r="C9" s="224"/>
      <c r="D9" s="224"/>
      <c r="E9" s="224"/>
      <c r="F9" s="224"/>
      <c r="G9" s="224"/>
      <c r="H9" s="224"/>
      <c r="I9" s="224"/>
      <c r="J9" s="224"/>
      <c r="K9" s="225"/>
    </row>
    <row r="10" spans="1:11" x14ac:dyDescent="0.25">
      <c r="A10" s="223" t="s">
        <v>115</v>
      </c>
      <c r="B10" s="224"/>
      <c r="C10" s="224"/>
      <c r="D10" s="224"/>
      <c r="E10" s="224"/>
      <c r="F10" s="224"/>
      <c r="G10" s="224"/>
      <c r="H10" s="224"/>
      <c r="I10" s="224"/>
      <c r="J10" s="224"/>
      <c r="K10" s="225"/>
    </row>
    <row r="11" spans="1:11" x14ac:dyDescent="0.25">
      <c r="A11" s="223" t="s">
        <v>110</v>
      </c>
      <c r="B11" s="224"/>
      <c r="C11" s="224"/>
      <c r="D11" s="224"/>
      <c r="E11" s="224"/>
      <c r="F11" s="224"/>
      <c r="G11" s="224"/>
      <c r="H11" s="224"/>
      <c r="I11" s="224"/>
      <c r="J11" s="224"/>
      <c r="K11" s="225"/>
    </row>
    <row r="12" spans="1:11" x14ac:dyDescent="0.25">
      <c r="A12" s="223" t="s">
        <v>111</v>
      </c>
      <c r="B12" s="224"/>
      <c r="C12" s="224"/>
      <c r="D12" s="224"/>
      <c r="E12" s="224"/>
      <c r="F12" s="224"/>
      <c r="G12" s="224"/>
      <c r="H12" s="224"/>
      <c r="I12" s="224"/>
      <c r="J12" s="224"/>
      <c r="K12" s="225"/>
    </row>
    <row r="13" spans="1:11" x14ac:dyDescent="0.25">
      <c r="A13" s="223" t="s">
        <v>112</v>
      </c>
      <c r="B13" s="224"/>
      <c r="C13" s="224"/>
      <c r="D13" s="224"/>
      <c r="E13" s="224"/>
      <c r="F13" s="224"/>
      <c r="G13" s="224"/>
      <c r="H13" s="224"/>
      <c r="I13" s="224"/>
      <c r="J13" s="224"/>
      <c r="K13" s="225"/>
    </row>
    <row r="14" spans="1:11" x14ac:dyDescent="0.25">
      <c r="A14" s="223" t="s">
        <v>113</v>
      </c>
      <c r="B14" s="224"/>
      <c r="C14" s="224"/>
      <c r="D14" s="224"/>
      <c r="E14" s="224"/>
      <c r="F14" s="224"/>
      <c r="G14" s="224"/>
      <c r="H14" s="224"/>
      <c r="I14" s="224"/>
      <c r="J14" s="224"/>
      <c r="K14" s="225"/>
    </row>
    <row r="16" spans="1:11" ht="37.5" customHeight="1" x14ac:dyDescent="0.25">
      <c r="A16" t="s">
        <v>88</v>
      </c>
      <c r="B16" s="226" t="s">
        <v>89</v>
      </c>
      <c r="C16" s="226"/>
      <c r="D16" s="226"/>
      <c r="E16" s="226"/>
      <c r="F16" s="226"/>
      <c r="G16" s="226"/>
      <c r="H16" s="226"/>
      <c r="I16" s="226"/>
      <c r="J16" s="226"/>
      <c r="K16" s="226"/>
    </row>
    <row r="17" spans="1:11" ht="63.75" customHeight="1" x14ac:dyDescent="0.25">
      <c r="B17" s="226"/>
      <c r="C17" s="226"/>
      <c r="D17" s="226"/>
      <c r="E17" s="226"/>
      <c r="F17" s="226"/>
      <c r="G17" s="226"/>
      <c r="H17" s="226"/>
      <c r="I17" s="226"/>
      <c r="J17" s="226"/>
      <c r="K17" s="226"/>
    </row>
    <row r="19" spans="1:11" x14ac:dyDescent="0.25">
      <c r="A19" s="115" t="s">
        <v>90</v>
      </c>
    </row>
    <row r="20" spans="1:11" x14ac:dyDescent="0.25">
      <c r="A20" s="116" t="s">
        <v>91</v>
      </c>
    </row>
    <row r="21" spans="1:11" x14ac:dyDescent="0.25">
      <c r="A21" s="116"/>
    </row>
    <row r="22" spans="1:11" x14ac:dyDescent="0.25">
      <c r="A22" s="117" t="s">
        <v>92</v>
      </c>
    </row>
    <row r="23" spans="1:11" x14ac:dyDescent="0.25">
      <c r="A23" s="116" t="s">
        <v>93</v>
      </c>
    </row>
    <row r="24" spans="1:11" x14ac:dyDescent="0.25">
      <c r="A24" s="116"/>
    </row>
    <row r="25" spans="1:11" x14ac:dyDescent="0.25">
      <c r="A25" s="118" t="s">
        <v>94</v>
      </c>
    </row>
    <row r="26" spans="1:11" x14ac:dyDescent="0.25">
      <c r="A26" s="116" t="s">
        <v>95</v>
      </c>
    </row>
    <row r="27" spans="1:11" x14ac:dyDescent="0.25">
      <c r="A27" s="116" t="s">
        <v>96</v>
      </c>
    </row>
    <row r="28" spans="1:11" x14ac:dyDescent="0.25">
      <c r="A28" s="116" t="s">
        <v>97</v>
      </c>
    </row>
    <row r="29" spans="1:11" x14ac:dyDescent="0.25">
      <c r="A29" s="116"/>
    </row>
    <row r="30" spans="1:11" x14ac:dyDescent="0.25">
      <c r="A30" s="118" t="s">
        <v>98</v>
      </c>
    </row>
    <row r="31" spans="1:11" x14ac:dyDescent="0.25">
      <c r="A31" s="116" t="s">
        <v>99</v>
      </c>
    </row>
    <row r="32" spans="1:11" x14ac:dyDescent="0.25">
      <c r="A32" s="116"/>
    </row>
    <row r="33" spans="1:3" x14ac:dyDescent="0.25">
      <c r="A33" s="116"/>
    </row>
    <row r="34" spans="1:3" x14ac:dyDescent="0.25">
      <c r="A34" s="115" t="s">
        <v>100</v>
      </c>
    </row>
    <row r="35" spans="1:3" x14ac:dyDescent="0.25">
      <c r="A35" s="116" t="s">
        <v>101</v>
      </c>
    </row>
    <row r="36" spans="1:3" x14ac:dyDescent="0.25">
      <c r="A36" s="116" t="s">
        <v>102</v>
      </c>
    </row>
    <row r="37" spans="1:3" x14ac:dyDescent="0.25">
      <c r="A37" s="116"/>
    </row>
    <row r="38" spans="1:3" x14ac:dyDescent="0.25">
      <c r="A38" s="115" t="s">
        <v>103</v>
      </c>
    </row>
    <row r="39" spans="1:3" x14ac:dyDescent="0.25">
      <c r="A39" s="119" t="s">
        <v>104</v>
      </c>
      <c r="B39" s="120"/>
      <c r="C39" s="120"/>
    </row>
  </sheetData>
  <mergeCells count="14">
    <mergeCell ref="A1:K1"/>
    <mergeCell ref="A9:K9"/>
    <mergeCell ref="A8:K8"/>
    <mergeCell ref="B16:K17"/>
    <mergeCell ref="A3:K3"/>
    <mergeCell ref="A4:K4"/>
    <mergeCell ref="A5:K5"/>
    <mergeCell ref="A6:K6"/>
    <mergeCell ref="A7:K7"/>
    <mergeCell ref="A14:K14"/>
    <mergeCell ref="A12:K12"/>
    <mergeCell ref="A11:K11"/>
    <mergeCell ref="A10:K10"/>
    <mergeCell ref="A13:K13"/>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5</vt:i4>
      </vt:variant>
    </vt:vector>
  </HeadingPairs>
  <TitlesOfParts>
    <vt:vector size="7" baseType="lpstr">
      <vt:lpstr>12</vt:lpstr>
      <vt:lpstr>postup vypracovania</vt:lpstr>
      <vt:lpstr>'12'!iks</vt:lpstr>
      <vt:lpstr>'12'!Mesiac</vt:lpstr>
      <vt:lpstr>'12'!Oblasť_tlače</vt:lpstr>
      <vt:lpstr>'12'!Rok</vt:lpstr>
      <vt:lpstr>'12'!typ_dohody</vt:lpstr>
    </vt:vector>
  </TitlesOfParts>
  <Company>MPSVR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bardos</dc:creator>
  <cp:lastModifiedBy>Bielená Klačanská Lucia</cp:lastModifiedBy>
  <cp:lastPrinted>2021-06-02T13:27:30Z</cp:lastPrinted>
  <dcterms:created xsi:type="dcterms:W3CDTF">2017-02-24T11:43:55Z</dcterms:created>
  <dcterms:modified xsi:type="dcterms:W3CDTF">2021-06-02T13:28:54Z</dcterms:modified>
</cp:coreProperties>
</file>