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06_ODB_NP\0616_NP_BOKKU\061605_PROJEKTOVÁ__DOKUMENTÁCIA\BOKKU Final komplet\"/>
    </mc:Choice>
  </mc:AlternateContent>
  <bookViews>
    <workbookView xWindow="90" yWindow="630" windowWidth="15255" windowHeight="8205"/>
  </bookViews>
  <sheets>
    <sheet name="Výkaz odpracovaných hodín" sheetId="1" r:id="rId1"/>
    <sheet name="postup vypracovania" sheetId="2" r:id="rId2"/>
  </sheets>
  <definedNames>
    <definedName name="iks">'Výkaz odpracovaných hodín'!$A$156:$A$156</definedName>
    <definedName name="Mesiac">'Výkaz odpracovaných hodín'!$A$167:$A$179</definedName>
    <definedName name="_xlnm.Print_Area" localSheetId="0">'Výkaz odpracovaných hodín'!$A$2:$O$138</definedName>
    <definedName name="Rok">'Výkaz odpracovaných hodín'!$A$181:$A$187</definedName>
    <definedName name="typ_dohody">'Výkaz odpracovaných hodín'!$A$158:$A$165</definedName>
  </definedNames>
  <calcPr calcId="152511"/>
</workbook>
</file>

<file path=xl/calcChain.xml><?xml version="1.0" encoding="utf-8"?>
<calcChain xmlns="http://schemas.openxmlformats.org/spreadsheetml/2006/main">
  <c r="E23" i="1" l="1"/>
  <c r="E27" i="1" l="1"/>
  <c r="E83" i="1" l="1"/>
  <c r="E81" i="1"/>
  <c r="E79" i="1"/>
  <c r="E77" i="1"/>
  <c r="E75" i="1"/>
  <c r="E73" i="1"/>
  <c r="E71" i="1"/>
  <c r="E69" i="1"/>
  <c r="E67" i="1"/>
  <c r="E65" i="1"/>
  <c r="E63" i="1"/>
  <c r="E61" i="1"/>
  <c r="E59" i="1"/>
  <c r="E57" i="1"/>
  <c r="E55" i="1"/>
  <c r="E53" i="1"/>
  <c r="E51" i="1"/>
  <c r="E49" i="1"/>
  <c r="E47" i="1"/>
  <c r="E45" i="1"/>
  <c r="E43" i="1"/>
  <c r="E41" i="1"/>
  <c r="E39" i="1"/>
  <c r="E37" i="1"/>
  <c r="E35" i="1"/>
  <c r="E33" i="1"/>
  <c r="E31" i="1"/>
  <c r="E29" i="1"/>
  <c r="E25" i="1"/>
  <c r="B225" i="1" l="1"/>
  <c r="B254" i="1"/>
  <c r="B250" i="1"/>
  <c r="B251" i="1"/>
  <c r="B252" i="1"/>
  <c r="B230" i="1"/>
  <c r="B228" i="1"/>
  <c r="B229" i="1"/>
  <c r="B227" i="1"/>
  <c r="B226" i="1"/>
  <c r="B253" i="1"/>
  <c r="B255" i="1"/>
  <c r="B256" i="1"/>
  <c r="B257" i="1"/>
  <c r="F66" i="1"/>
  <c r="E66" i="1" s="1"/>
  <c r="G66" i="1" s="1"/>
  <c r="F74" i="1"/>
  <c r="E74" i="1" s="1"/>
  <c r="G74" i="1" s="1"/>
  <c r="F82" i="1"/>
  <c r="E82" i="1" s="1"/>
  <c r="G82" i="1" s="1"/>
  <c r="D190" i="1" l="1"/>
  <c r="B22" i="1" s="1"/>
  <c r="D192" i="1"/>
  <c r="A24" i="1" s="1"/>
  <c r="F58" i="1"/>
  <c r="E58" i="1" s="1"/>
  <c r="G58" i="1" s="1"/>
  <c r="F72" i="1"/>
  <c r="E72" i="1" s="1"/>
  <c r="G72" i="1" s="1"/>
  <c r="F62" i="1"/>
  <c r="E62" i="1" s="1"/>
  <c r="G62" i="1" s="1"/>
  <c r="F68" i="1"/>
  <c r="E68" i="1" s="1"/>
  <c r="G68" i="1" s="1"/>
  <c r="F70" i="1"/>
  <c r="E70" i="1" s="1"/>
  <c r="G70" i="1" s="1"/>
  <c r="F76" i="1"/>
  <c r="E76" i="1" s="1"/>
  <c r="G76" i="1" s="1"/>
  <c r="F78" i="1"/>
  <c r="E78" i="1" s="1"/>
  <c r="G78" i="1" s="1"/>
  <c r="F46" i="1"/>
  <c r="E46" i="1" s="1"/>
  <c r="G46" i="1" s="1"/>
  <c r="E50" i="1"/>
  <c r="G50" i="1" s="1"/>
  <c r="F64" i="1"/>
  <c r="E64" i="1" s="1"/>
  <c r="G64" i="1" s="1"/>
  <c r="F52" i="1"/>
  <c r="E52" i="1" s="1"/>
  <c r="G52" i="1" s="1"/>
  <c r="F54" i="1"/>
  <c r="E54" i="1" s="1"/>
  <c r="G54" i="1" s="1"/>
  <c r="F60" i="1"/>
  <c r="E60" i="1" s="1"/>
  <c r="G60" i="1" s="1"/>
  <c r="F42" i="1"/>
  <c r="E42" i="1" s="1"/>
  <c r="G42" i="1" s="1"/>
  <c r="F30" i="1"/>
  <c r="E30" i="1" s="1"/>
  <c r="G30" i="1" s="1"/>
  <c r="F38" i="1"/>
  <c r="E38" i="1" s="1"/>
  <c r="G38" i="1" s="1"/>
  <c r="F56" i="1"/>
  <c r="E56" i="1" s="1"/>
  <c r="G56" i="1" s="1"/>
  <c r="F48" i="1"/>
  <c r="E48" i="1" s="1"/>
  <c r="G48" i="1" s="1"/>
  <c r="F36" i="1"/>
  <c r="E36" i="1" s="1"/>
  <c r="G36" i="1" s="1"/>
  <c r="F32" i="1"/>
  <c r="E32" i="1" s="1"/>
  <c r="G32" i="1" s="1"/>
  <c r="F80" i="1"/>
  <c r="E80" i="1" s="1"/>
  <c r="G80" i="1" s="1"/>
  <c r="F44" i="1"/>
  <c r="E44" i="1" s="1"/>
  <c r="G44" i="1" s="1"/>
  <c r="F40" i="1"/>
  <c r="E40" i="1" s="1"/>
  <c r="G40" i="1" s="1"/>
  <c r="F28" i="1"/>
  <c r="E28" i="1" s="1"/>
  <c r="G28" i="1" s="1"/>
  <c r="F22" i="1"/>
  <c r="E22" i="1" s="1"/>
  <c r="G22" i="1" s="1"/>
  <c r="F34" i="1"/>
  <c r="E34" i="1" s="1"/>
  <c r="G34" i="1" s="1"/>
  <c r="F26" i="1"/>
  <c r="E26" i="1" s="1"/>
  <c r="G26" i="1" s="1"/>
  <c r="E24" i="1"/>
  <c r="G24" i="1" s="1"/>
  <c r="B24" i="1" l="1"/>
  <c r="A26" i="1"/>
  <c r="A28" i="1" s="1"/>
  <c r="F84" i="1"/>
  <c r="E84" i="1"/>
  <c r="B26" i="1" l="1"/>
  <c r="B28" i="1" s="1"/>
  <c r="G84" i="1"/>
  <c r="A30" i="1"/>
  <c r="A32" i="1" l="1"/>
  <c r="B30" i="1"/>
  <c r="A34" i="1" l="1"/>
  <c r="B32" i="1"/>
  <c r="A36" i="1" l="1"/>
  <c r="B34" i="1"/>
  <c r="A38" i="1" l="1"/>
  <c r="B36" i="1"/>
  <c r="A40" i="1" l="1"/>
  <c r="B38" i="1"/>
  <c r="A42" i="1" l="1"/>
  <c r="B40" i="1"/>
  <c r="A44" i="1" l="1"/>
  <c r="B42" i="1"/>
  <c r="A46" i="1" l="1"/>
  <c r="B44" i="1"/>
  <c r="A48" i="1" l="1"/>
  <c r="B46" i="1"/>
  <c r="A50" i="1" l="1"/>
  <c r="B48" i="1"/>
  <c r="A52" i="1" l="1"/>
  <c r="B50" i="1"/>
  <c r="A54" i="1" l="1"/>
  <c r="B52" i="1"/>
  <c r="A56" i="1" l="1"/>
  <c r="B54" i="1"/>
  <c r="A58" i="1" l="1"/>
  <c r="B56" i="1"/>
  <c r="A60" i="1" l="1"/>
  <c r="B58" i="1"/>
  <c r="A62" i="1" l="1"/>
  <c r="B60" i="1"/>
  <c r="A64" i="1" l="1"/>
  <c r="B62" i="1"/>
  <c r="A66" i="1" l="1"/>
  <c r="B64" i="1"/>
  <c r="A68" i="1" l="1"/>
  <c r="B66" i="1"/>
  <c r="A70" i="1" l="1"/>
  <c r="B68" i="1"/>
  <c r="A72" i="1" l="1"/>
  <c r="B70" i="1"/>
  <c r="A74" i="1" l="1"/>
  <c r="B72" i="1"/>
  <c r="A76" i="1" l="1"/>
  <c r="B74" i="1"/>
  <c r="A78" i="1" l="1"/>
  <c r="B76" i="1"/>
  <c r="A80" i="1" l="1"/>
  <c r="B78" i="1"/>
  <c r="A82" i="1" l="1"/>
  <c r="B80" i="1"/>
  <c r="B82" i="1" l="1"/>
</calcChain>
</file>

<file path=xl/sharedStrings.xml><?xml version="1.0" encoding="utf-8"?>
<sst xmlns="http://schemas.openxmlformats.org/spreadsheetml/2006/main" count="291" uniqueCount="159">
  <si>
    <t>Po</t>
  </si>
  <si>
    <t>Ut</t>
  </si>
  <si>
    <t xml:space="preserve"> </t>
  </si>
  <si>
    <t>St</t>
  </si>
  <si>
    <t>Št</t>
  </si>
  <si>
    <t>Pi</t>
  </si>
  <si>
    <t>So</t>
  </si>
  <si>
    <t>Ne</t>
  </si>
  <si>
    <t>Január</t>
  </si>
  <si>
    <t>Február</t>
  </si>
  <si>
    <t>slúžiaci na preukázanie vykonanej práce na základe</t>
  </si>
  <si>
    <t>Marec</t>
  </si>
  <si>
    <t xml:space="preserve">zo dňa: </t>
  </si>
  <si>
    <t>Apríl</t>
  </si>
  <si>
    <t>Máj</t>
  </si>
  <si>
    <t>Názov projektu:</t>
  </si>
  <si>
    <t>Jún</t>
  </si>
  <si>
    <t>Mesiac:</t>
  </si>
  <si>
    <t>Meno zamestnanca:</t>
  </si>
  <si>
    <t>Júl</t>
  </si>
  <si>
    <t>Rok:</t>
  </si>
  <si>
    <t>August</t>
  </si>
  <si>
    <t>September</t>
  </si>
  <si>
    <t>Deň</t>
  </si>
  <si>
    <t>Odpracované</t>
  </si>
  <si>
    <t>Október</t>
  </si>
  <si>
    <t>November</t>
  </si>
  <si>
    <t>od</t>
  </si>
  <si>
    <t>do</t>
  </si>
  <si>
    <t>December</t>
  </si>
  <si>
    <t>x</t>
  </si>
  <si>
    <t>Spolu hodín</t>
  </si>
  <si>
    <t>Áno</t>
  </si>
  <si>
    <t>Nie</t>
  </si>
  <si>
    <t>2. Ak áno, ku každému uveďte:</t>
  </si>
  <si>
    <t>■</t>
  </si>
  <si>
    <t>Operačný program:</t>
  </si>
  <si>
    <t>Počet odpracovaných hodín za mesiac:</t>
  </si>
  <si>
    <t>Názov pracovnej pozície:</t>
  </si>
  <si>
    <t>Právny vzťah k prijímateľovi v rámci projektu:</t>
  </si>
  <si>
    <t>Prehľad odpracovaných hodín za deň na projekte:</t>
  </si>
  <si>
    <t>Dátum</t>
  </si>
  <si>
    <t>Odpracované hodiny</t>
  </si>
  <si>
    <t>Počet hodín</t>
  </si>
  <si>
    <t>Od</t>
  </si>
  <si>
    <t>Do</t>
  </si>
  <si>
    <t>Spolu</t>
  </si>
  <si>
    <t>a)</t>
  </si>
  <si>
    <t xml:space="preserve">48 hodín týždenne, v prípade  pracovného pomeru </t>
  </si>
  <si>
    <t>b)</t>
  </si>
  <si>
    <t>10 hodín týždenne, v prípade dohody o pracovnej činnosti</t>
  </si>
  <si>
    <t>c)</t>
  </si>
  <si>
    <t>350 hodín v kalendárnom roku, v prípade dohody o vykonaní práce</t>
  </si>
  <si>
    <t>d)</t>
  </si>
  <si>
    <t>v priemere polovicu určeného týždenného prac. času, v prípade dohody o brigádnickej práci študentov</t>
  </si>
  <si>
    <t>4.  Vyhlasujem, že údaje uvedené v tomto dokumente sú pravdivé.</t>
  </si>
  <si>
    <t>UPOZORNENIE:</t>
  </si>
  <si>
    <t>podpis zamestnanca</t>
  </si>
  <si>
    <t>podpis štatutárneho zástupcu</t>
  </si>
  <si>
    <t>Kód projektu ITMS2014+:</t>
  </si>
  <si>
    <t>pi</t>
  </si>
  <si>
    <t>po</t>
  </si>
  <si>
    <t>st</t>
  </si>
  <si>
    <t>so</t>
  </si>
  <si>
    <t>št</t>
  </si>
  <si>
    <t>ne</t>
  </si>
  <si>
    <t>ut</t>
  </si>
  <si>
    <t>ostatné</t>
  </si>
  <si>
    <t>Počet dní v mesiaci</t>
  </si>
  <si>
    <t>Index stĺpca tab (Počet dní v mesiaci)</t>
  </si>
  <si>
    <t>Číslo stĺpca tab s očísovanými dňami</t>
  </si>
  <si>
    <t>Začiatok mesiaca</t>
  </si>
  <si>
    <t>iks</t>
  </si>
  <si>
    <t>Kód ITMS 2014+projektu:</t>
  </si>
  <si>
    <t>Dátum odovzdania práce zamestnancom:</t>
  </si>
  <si>
    <r>
      <t>3. V prípade pracovného pomeru uzatvoreného v zmysle Zákonníka práce, prekročil celkový odpracovaný čas kumulatívne</t>
    </r>
    <r>
      <rPr>
        <sz val="9"/>
        <rFont val="Times New Roman"/>
        <family val="1"/>
        <charset val="238"/>
      </rPr>
      <t>:</t>
    </r>
  </si>
  <si>
    <t>Názov prijímateľa:</t>
  </si>
  <si>
    <t>Názov poskytovateľa:</t>
  </si>
  <si>
    <t>HH:MM</t>
  </si>
  <si>
    <t>doplniť meno, priezvisko a titul zamestnanca, za ktorého sa výkaz odpracovaných hodín predkladá</t>
  </si>
  <si>
    <t>Tlač:</t>
  </si>
  <si>
    <r>
      <t>VYHLÁSENIE OSOBY PREDKLADAJÚCEJ VÝKAZ ODPRACOVANÝCH HODÍN:</t>
    </r>
    <r>
      <rPr>
        <sz val="9"/>
        <rFont val="Times New Roman"/>
        <family val="1"/>
        <charset val="238"/>
      </rPr>
      <t xml:space="preserve"> </t>
    </r>
  </si>
  <si>
    <t>v časti "Vyhlásenie osoby predkladajúcej výkaz odpracovaných hodín" bod 1. potvrdiť vyberom z rozbaľovacieho menu relevantné</t>
  </si>
  <si>
    <t>v prípade kladnej odpovede vyplniť bod 2.</t>
  </si>
  <si>
    <t>Postupnosť krokov</t>
  </si>
  <si>
    <t>Návod na vyplnenie</t>
  </si>
  <si>
    <t>pracovná zmluva</t>
  </si>
  <si>
    <t>dohoda o vykonaní práce</t>
  </si>
  <si>
    <t>dohoda o pracovnej činnosti</t>
  </si>
  <si>
    <t>dohoda o brigádnickej práci študenta</t>
  </si>
  <si>
    <t>štátnozamestnanecký pomer</t>
  </si>
  <si>
    <t>mandátna zmluva</t>
  </si>
  <si>
    <t>iná bližšie nepomenovaná zmluva</t>
  </si>
  <si>
    <t xml:space="preserve">  dňa:</t>
  </si>
  <si>
    <t xml:space="preserve">V </t>
  </si>
  <si>
    <t>dňa:</t>
  </si>
  <si>
    <t>2020 priestupný rok</t>
  </si>
  <si>
    <t>Prestávka na obed</t>
  </si>
  <si>
    <t>Počet odprac. hodín</t>
  </si>
  <si>
    <t>VYBRAŤ</t>
  </si>
  <si>
    <t>v riadku č. 4 v rozbaľovacom menu vybrať relevantnú možnosť</t>
  </si>
  <si>
    <t>riadok č. 6 - číslo zmluvy/dohody vyplniť len ak relevantné</t>
  </si>
  <si>
    <t>dátum platnosti zmluvy/dohody</t>
  </si>
  <si>
    <t>riadok č. 8 - doplniť kód projektu ITMS2014+</t>
  </si>
  <si>
    <t>riadok č. 10  - doplniť názov projektu, podľa zmluvy o NFP</t>
  </si>
  <si>
    <t>riadok č. 12 - doplniť názov subjektu, v prípade projektov s účasťou partnerov doplniť názov partnera</t>
  </si>
  <si>
    <r>
      <t>hodiny</t>
    </r>
    <r>
      <rPr>
        <b/>
        <vertAlign val="superscript"/>
        <sz val="11"/>
        <rFont val="Times New Roman CE"/>
        <charset val="238"/>
      </rPr>
      <t>1</t>
    </r>
    <r>
      <rPr>
        <b/>
        <sz val="11"/>
        <rFont val="Times New Roman CE"/>
        <family val="1"/>
        <charset val="238"/>
      </rPr>
      <t xml:space="preserve"> </t>
    </r>
  </si>
  <si>
    <t>1) Činnosti a objem práce v pracovnom výkaze musia zodpovedať skutočne vykonanej práci v rámci vykazovaného obdobia a v súlade s evidenciou odpracovaného času u prijímateľa</t>
  </si>
  <si>
    <t>uviesť vykonávanú pozíciu na projekte, položku rozpočtu</t>
  </si>
  <si>
    <t>v časti "Vyhlásenie osoby predkladajúcej výkaz odpracovaných hodín" bod 3. potvrdiť  výberom z rozbaľovacieho menu relevantný údaj pri tom pracovnom pomere, ktorý bol uvedený v riadku č. 6</t>
  </si>
  <si>
    <t>Pravidlá blokovania obsahu PV:</t>
  </si>
  <si>
    <t>PV nie je zablokovaný, ani inak chránený heslom a pod. Žiadne bunky nie sú uzavreté, preto je potrebné zachovať opatrnosť pri manipulácii a vyplňovaní buniek.</t>
  </si>
  <si>
    <t>Stĺpce:</t>
  </si>
  <si>
    <t>Nie je dovolené dopĺňať a vymazávať stĺpce.</t>
  </si>
  <si>
    <t>Riadky:</t>
  </si>
  <si>
    <t>Nie je možné dopĺňať riadky do časti, ktorá obsahuje rozpis dní.</t>
  </si>
  <si>
    <t>V prípade potreby je možné dopĺňať riadky do úvodnej časti.</t>
  </si>
  <si>
    <t>Prázdne (nevyplnené) riadky je možné vymazať.</t>
  </si>
  <si>
    <t>Bunky:</t>
  </si>
  <si>
    <t>Niektoré bunky obsahujú vzorce pre automatické zrátanie údajov, tie sa nemajú vymazať (v nevyplnenom PV ide o bunky, v ktorých je údaj 0:00).</t>
  </si>
  <si>
    <t>Pravidlá kopírovania PV:</t>
  </si>
  <si>
    <t>Je možné kopírovať súbor alebo celý hárok. Automatický výpočet hodín bude fungovať naďalej.</t>
  </si>
  <si>
    <t>Nie je možné kopírovať len ručne vybraný rozsah PV. Po prekopírovaní nebude fungovať automatický výpočet.</t>
  </si>
  <si>
    <t xml:space="preserve">Z dôvodu zjednodušeného výstupu je potrebné, v prípade súvislej pracovnej činnosti (t. j. bez prerušenia v rámci pracovného dňa), prázdne riadky pred tlačou skryť a to kliknutím na tlačítko "-" na ľavej strane hárka. V prípade súvislej pracovnej činnosti  počas celého mesiaca (t. j. súvislá činnosť v každom dni) je potrebné kliknúť na "1" v ľavom hornom rohu hárka.
Následne zostanú pre daný deň/mesiac sumárne údaje (po odpočítaním 1/2 h určenej na obed)
</t>
  </si>
  <si>
    <r>
      <t>1.  Podieľali ste sa v danom mesiaci aj na implementácií iných projektov z prostriedkov EÚ</t>
    </r>
    <r>
      <rPr>
        <sz val="9"/>
        <rFont val="Times New Roman"/>
        <family val="1"/>
        <charset val="238"/>
      </rPr>
      <t>?</t>
    </r>
  </si>
  <si>
    <t>3) ak áno, priložiť zdôvodnenie</t>
  </si>
  <si>
    <t>4) resp. ním poverená osoba</t>
  </si>
  <si>
    <r>
      <t>Meno a priezvisko štatutárneho zástupcu</t>
    </r>
    <r>
      <rPr>
        <b/>
        <vertAlign val="superscript"/>
        <sz val="11"/>
        <rFont val="Times New Roman"/>
        <family val="1"/>
        <charset val="238"/>
      </rPr>
      <t>4</t>
    </r>
    <r>
      <rPr>
        <b/>
        <sz val="11"/>
        <rFont val="Times New Roman"/>
        <family val="1"/>
        <charset val="238"/>
      </rPr>
      <t>:</t>
    </r>
  </si>
  <si>
    <r>
      <t>Štatutárny zástupca</t>
    </r>
    <r>
      <rPr>
        <b/>
        <vertAlign val="superscript"/>
        <sz val="11"/>
        <rFont val="Times New Roman"/>
        <family val="1"/>
        <charset val="238"/>
      </rPr>
      <t>4</t>
    </r>
    <r>
      <rPr>
        <b/>
        <sz val="11"/>
        <rFont val="Times New Roman"/>
        <family val="1"/>
        <charset val="238"/>
      </rPr>
      <t xml:space="preserve"> svojím podpisom potvrdzuje, že práca je vykonaná zodpovedne, riadne a v súlade s dohodnutými podmienkami:</t>
    </r>
  </si>
  <si>
    <r>
      <t>Áno</t>
    </r>
    <r>
      <rPr>
        <vertAlign val="superscript"/>
        <sz val="9"/>
        <rFont val="Times New Roman"/>
        <family val="1"/>
        <charset val="238"/>
      </rPr>
      <t>3</t>
    </r>
  </si>
  <si>
    <t xml:space="preserve">V   </t>
  </si>
  <si>
    <t>Nárokované 
hodiny</t>
  </si>
  <si>
    <r>
      <t>následne vpisovať údaje</t>
    </r>
    <r>
      <rPr>
        <b/>
        <sz val="11"/>
        <color theme="1"/>
        <rFont val="Calibri"/>
        <family val="2"/>
        <charset val="238"/>
        <scheme val="minor"/>
      </rPr>
      <t xml:space="preserve"> </t>
    </r>
    <r>
      <rPr>
        <b/>
        <sz val="11"/>
        <color rgb="FFFF0000"/>
        <rFont val="Calibri"/>
        <family val="2"/>
        <charset val="238"/>
        <scheme val="minor"/>
      </rPr>
      <t xml:space="preserve">len do bielych polí </t>
    </r>
    <r>
      <rPr>
        <sz val="11"/>
        <color theme="1"/>
        <rFont val="Calibri"/>
        <family val="2"/>
        <charset val="238"/>
        <scheme val="minor"/>
      </rPr>
      <t>stĺpcov C, D,F, G a vyplniť popis výkonu pracovnej činnosti</t>
    </r>
  </si>
  <si>
    <t>Uvedené sa netýka prípadov, keď je potrebné upraviť preddefinovanú hodnotu (viď. príklad podľa bodu č. 13)</t>
  </si>
  <si>
    <t>Nevpisovať údaje do farebých polí!</t>
  </si>
  <si>
    <t>Pracovný výkaz</t>
  </si>
  <si>
    <r>
      <t>Vykonávaná práca</t>
    </r>
    <r>
      <rPr>
        <b/>
        <vertAlign val="superscript"/>
        <sz val="11"/>
        <rFont val="Times New Roman CE"/>
        <charset val="238"/>
      </rPr>
      <t>2</t>
    </r>
    <r>
      <rPr>
        <b/>
        <sz val="11"/>
        <rFont val="Times New Roman CE"/>
        <charset val="238"/>
      </rPr>
      <t>/miesto výkonu práce</t>
    </r>
  </si>
  <si>
    <t>Miesto výkonu práce:</t>
  </si>
  <si>
    <t>Ak zamestnanec končí smenu o polnoci, časovú hodnotu zapisuje v podobe 24:00</t>
  </si>
  <si>
    <t>Ak zamestnanec začína smenu o polnoci, časovú hodnotu zapisuje v podobe 0:00</t>
  </si>
  <si>
    <t>Ak nie je zadaný aspoň jeden časový údaj v stĺpci „od“ alebo „do“ (bunka ostane prázdna), tak medzičas v stĺpci „počet odprac. hodín“  zostane 0.</t>
  </si>
  <si>
    <r>
      <rPr>
        <sz val="11"/>
        <rFont val="Calibri"/>
        <family val="2"/>
        <charset val="238"/>
        <scheme val="minor"/>
      </rPr>
      <t>riadok č. 14 - z</t>
    </r>
    <r>
      <rPr>
        <sz val="11"/>
        <color theme="1"/>
        <rFont val="Calibri"/>
        <family val="2"/>
        <charset val="238"/>
        <scheme val="minor"/>
      </rPr>
      <t xml:space="preserve"> rozbaľovacieho menu vybrať mesiac, za ktorý sa predkladá výkaz odpracovaných hodín</t>
    </r>
  </si>
  <si>
    <r>
      <rPr>
        <sz val="11"/>
        <rFont val="Calibri"/>
        <family val="2"/>
        <charset val="238"/>
        <scheme val="minor"/>
      </rPr>
      <t>riadok č. 18 - z r</t>
    </r>
    <r>
      <rPr>
        <sz val="11"/>
        <color theme="1"/>
        <rFont val="Calibri"/>
        <family val="2"/>
        <charset val="238"/>
        <scheme val="minor"/>
      </rPr>
      <t>ozbaľovacieho menu vybrať rok</t>
    </r>
  </si>
  <si>
    <r>
      <t xml:space="preserve">do stĺpca F (biele polia) sa uvádza čas obednej prestávky len v prípade, ak presiahne dĺžku 30 min. </t>
    </r>
    <r>
      <rPr>
        <sz val="11"/>
        <rFont val="Calibri"/>
        <family val="2"/>
        <charset val="238"/>
        <scheme val="minor"/>
      </rPr>
      <t>Ak prestávka presiahla viac ako 30 min., do riadku sa uvádza čas prestávky bez zákonom stanovených 30 min.. Príklad: prestávka bola 46 min., do riadku sa uvádza 16 min., 30 min sa pripočíta automaticky.</t>
    </r>
  </si>
  <si>
    <r>
      <t xml:space="preserve">Do stĺpca G  je potrebné vpísať nárokované hodiny iba v prípade, ak sú odlišné od skutočne odpracovaných hodnôt. </t>
    </r>
    <r>
      <rPr>
        <sz val="11"/>
        <rFont val="Calibri"/>
        <family val="2"/>
        <charset val="238"/>
        <scheme val="minor"/>
      </rPr>
      <t>Počet odpracovaných hodín sa automaticky prepisuje. Ak zamestnanec má záujem nárokovať si menej, údaj je potrebné manuálne prepísať.</t>
    </r>
  </si>
  <si>
    <t>Pravidlá vyplňovania časových údajov:</t>
  </si>
  <si>
    <t>Vykonávaná pozícia:</t>
  </si>
  <si>
    <t>V prípade, ak poskytovateľ predloží nepravdivo vyplnené „Prehlásenie osoby predkladajúcej pracovný výkaz“, IA MPSVR SR bude tento pracovný výkaz považovať za neplatný, bez možnosti ďalšej nápravy.</t>
  </si>
  <si>
    <r>
      <t>číslo zml./dohody</t>
    </r>
    <r>
      <rPr>
        <sz val="5"/>
        <rFont val="Times New Roman"/>
        <family val="1"/>
        <charset val="238"/>
      </rPr>
      <t>( ak je relevantné)</t>
    </r>
    <r>
      <rPr>
        <sz val="11"/>
        <rFont val="Times New Roman"/>
        <family val="1"/>
        <charset val="238"/>
      </rPr>
      <t>:</t>
    </r>
  </si>
  <si>
    <t>Budovanie odborných kapacít na komunitnej úrovni</t>
  </si>
  <si>
    <t>Doplniť po vygenerovaní</t>
  </si>
  <si>
    <t>Príloha č. 2</t>
  </si>
  <si>
    <t>Mária Nejedlá</t>
  </si>
  <si>
    <t>pracovníčka KC</t>
  </si>
  <si>
    <t>Názov, adresa poskytovateľa KC/NDC/NSSDR:</t>
  </si>
  <si>
    <t>Názov, adresa KC/NDC/NSSDR:</t>
  </si>
  <si>
    <t>dovolenka</t>
  </si>
  <si>
    <t>2 Uviesť v  zysle Pacovnej zmluvy a  Náplne práce, zároveň činnosti musia byť vykazované v dňoch, ktoré zodpovedajú ich skutočnej realizácii, uvedú sa aj prekážky, sviatky, PN,OČR...</t>
  </si>
  <si>
    <t xml:space="preserve">V zmysle Pracovnej zmluvy od 8-9:30, od 9:30 do 12:00 lekár......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</si>
</sst>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m/yyyy;@"/>
    <numFmt numFmtId="166" formatCode="#&quot;.&quot;"/>
    <numFmt numFmtId="167" formatCode="[h]:mm"/>
    <numFmt numFmtId="168" formatCode="0.000"/>
  </numFmts>
  <fonts count="37" x14ac:knownFonts="1">
    <font>
      <sz val="11"/>
      <color theme="1"/>
      <name val="Calibri"/>
      <family val="2"/>
      <charset val="238"/>
      <scheme val="minor"/>
    </font>
    <font>
      <b/>
      <sz val="11"/>
      <color theme="1"/>
      <name val="Calibri"/>
      <family val="2"/>
      <charset val="238"/>
      <scheme val="minor"/>
    </font>
    <font>
      <sz val="10"/>
      <name val="Times New Roman CE"/>
      <family val="1"/>
      <charset val="238"/>
    </font>
    <font>
      <b/>
      <sz val="14"/>
      <name val="Times New Roman CE"/>
      <family val="1"/>
      <charset val="238"/>
    </font>
    <font>
      <b/>
      <sz val="10"/>
      <name val="Times New Roman CE"/>
      <family val="1"/>
      <charset val="238"/>
    </font>
    <font>
      <sz val="11"/>
      <name val="Times New Roman CE"/>
      <family val="1"/>
      <charset val="238"/>
    </font>
    <font>
      <sz val="11"/>
      <name val="Times New Roman"/>
      <family val="1"/>
      <charset val="238"/>
    </font>
    <font>
      <sz val="10"/>
      <name val="Times New Roman"/>
      <family val="1"/>
      <charset val="238"/>
    </font>
    <font>
      <sz val="11"/>
      <name val="Times New Roman CE"/>
      <charset val="238"/>
    </font>
    <font>
      <sz val="11"/>
      <name val="Arial CE"/>
      <charset val="238"/>
    </font>
    <font>
      <b/>
      <sz val="11"/>
      <name val="Times New Roman CE"/>
      <family val="1"/>
      <charset val="238"/>
    </font>
    <font>
      <b/>
      <vertAlign val="superscript"/>
      <sz val="11"/>
      <name val="Times New Roman CE"/>
      <charset val="238"/>
    </font>
    <font>
      <b/>
      <sz val="10"/>
      <name val="Times New Roman"/>
      <family val="1"/>
      <charset val="238"/>
    </font>
    <font>
      <sz val="10"/>
      <name val="Arial CE"/>
      <charset val="238"/>
    </font>
    <font>
      <b/>
      <sz val="12"/>
      <name val="Times New Roman CE"/>
      <family val="1"/>
      <charset val="238"/>
    </font>
    <font>
      <b/>
      <sz val="9"/>
      <name val="Times New Roman"/>
      <family val="1"/>
      <charset val="238"/>
    </font>
    <font>
      <sz val="9"/>
      <name val="Times New Roman"/>
      <family val="1"/>
      <charset val="238"/>
    </font>
    <font>
      <vertAlign val="superscript"/>
      <sz val="9"/>
      <name val="Times New Roman"/>
      <family val="1"/>
      <charset val="238"/>
    </font>
    <font>
      <b/>
      <sz val="11"/>
      <name val="Times New Roman"/>
      <family val="1"/>
      <charset val="238"/>
    </font>
    <font>
      <sz val="12"/>
      <name val="Times New Roman"/>
      <family val="1"/>
      <charset val="238"/>
    </font>
    <font>
      <b/>
      <vertAlign val="superscript"/>
      <sz val="11"/>
      <name val="Times New Roman"/>
      <family val="1"/>
      <charset val="238"/>
    </font>
    <font>
      <sz val="7"/>
      <name val="Times New Roman"/>
      <family val="1"/>
      <charset val="238"/>
    </font>
    <font>
      <b/>
      <sz val="11"/>
      <name val="Times New Roman CE"/>
      <charset val="238"/>
    </font>
    <font>
      <b/>
      <sz val="12"/>
      <name val="Arial"/>
      <family val="2"/>
      <charset val="238"/>
    </font>
    <font>
      <sz val="9"/>
      <color theme="1"/>
      <name val="Times New Roman"/>
      <family val="1"/>
      <charset val="238"/>
    </font>
    <font>
      <b/>
      <sz val="11"/>
      <name val="Arial CE"/>
      <charset val="238"/>
    </font>
    <font>
      <sz val="11"/>
      <name val="Arial"/>
      <family val="2"/>
      <charset val="238"/>
    </font>
    <font>
      <sz val="11"/>
      <color rgb="FFFF0000"/>
      <name val="Calibri"/>
      <family val="2"/>
      <charset val="238"/>
      <scheme val="minor"/>
    </font>
    <font>
      <u/>
      <sz val="11"/>
      <color theme="1"/>
      <name val="Calibri"/>
      <family val="2"/>
      <charset val="238"/>
      <scheme val="minor"/>
    </font>
    <font>
      <b/>
      <sz val="11"/>
      <color rgb="FFFF0000"/>
      <name val="Calibri"/>
      <family val="2"/>
      <charset val="238"/>
      <scheme val="minor"/>
    </font>
    <font>
      <sz val="11"/>
      <name val="Calibri"/>
      <family val="2"/>
      <charset val="238"/>
    </font>
    <font>
      <sz val="11"/>
      <name val="Calibri"/>
      <family val="2"/>
      <charset val="238"/>
      <scheme val="minor"/>
    </font>
    <font>
      <b/>
      <sz val="11"/>
      <name val="Calibri"/>
      <family val="2"/>
      <charset val="238"/>
      <scheme val="minor"/>
    </font>
    <font>
      <sz val="5"/>
      <name val="Times New Roman"/>
      <family val="1"/>
      <charset val="238"/>
    </font>
    <font>
      <b/>
      <sz val="11"/>
      <color rgb="FFFF0000"/>
      <name val="Times New Roman"/>
      <family val="1"/>
      <charset val="238"/>
    </font>
    <font>
      <i/>
      <sz val="11"/>
      <color theme="9" tint="0.39997558519241921"/>
      <name val="Times New Roman"/>
      <family val="1"/>
      <charset val="238"/>
    </font>
    <font>
      <b/>
      <i/>
      <sz val="11"/>
      <color theme="9" tint="0.39997558519241921"/>
      <name val="Times New Roman"/>
      <family val="1"/>
      <charset val="238"/>
    </font>
  </fonts>
  <fills count="8">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40">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dotted">
        <color auto="1"/>
      </bottom>
      <diagonal/>
    </border>
    <border>
      <left style="medium">
        <color indexed="64"/>
      </left>
      <right/>
      <top/>
      <bottom style="medium">
        <color indexed="64"/>
      </bottom>
      <diagonal/>
    </border>
    <border>
      <left/>
      <right/>
      <top style="thin">
        <color auto="1"/>
      </top>
      <bottom/>
      <diagonal/>
    </border>
    <border>
      <left/>
      <right/>
      <top/>
      <bottom style="thin">
        <color auto="1"/>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auto="1"/>
      </left>
      <right style="medium">
        <color auto="1"/>
      </right>
      <top/>
      <bottom style="thin">
        <color auto="1"/>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auto="1"/>
      </right>
      <top style="thin">
        <color auto="1"/>
      </top>
      <bottom style="thin">
        <color auto="1"/>
      </bottom>
      <diagonal/>
    </border>
    <border>
      <left style="medium">
        <color indexed="64"/>
      </left>
      <right/>
      <top style="thin">
        <color auto="1"/>
      </top>
      <bottom style="thin">
        <color auto="1"/>
      </bottom>
      <diagonal/>
    </border>
  </borders>
  <cellStyleXfs count="1">
    <xf numFmtId="0" fontId="0" fillId="0" borderId="0"/>
  </cellStyleXfs>
  <cellXfs count="241">
    <xf numFmtId="0" fontId="0" fillId="0" borderId="0" xfId="0"/>
    <xf numFmtId="0" fontId="0" fillId="0" borderId="0" xfId="0" applyFill="1" applyProtection="1"/>
    <xf numFmtId="0" fontId="0" fillId="0" borderId="0" xfId="0" applyProtection="1"/>
    <xf numFmtId="49" fontId="19" fillId="0" borderId="0" xfId="0" applyNumberFormat="1" applyFont="1" applyBorder="1" applyAlignment="1" applyProtection="1">
      <alignment vertical="top"/>
      <protection locked="0"/>
    </xf>
    <xf numFmtId="0" fontId="1" fillId="0" borderId="0" xfId="0" applyFont="1" applyProtection="1"/>
    <xf numFmtId="0" fontId="0" fillId="0" borderId="0" xfId="0" applyAlignment="1" applyProtection="1">
      <alignment horizontal="left"/>
    </xf>
    <xf numFmtId="0" fontId="0" fillId="4" borderId="0" xfId="0" applyFill="1" applyProtection="1"/>
    <xf numFmtId="0" fontId="0" fillId="0" borderId="0" xfId="0" applyAlignment="1" applyProtection="1">
      <alignment horizontal="right"/>
    </xf>
    <xf numFmtId="0" fontId="0" fillId="0" borderId="0" xfId="0" applyAlignment="1" applyProtection="1">
      <alignment horizontal="center" vertical="center"/>
    </xf>
    <xf numFmtId="0" fontId="0" fillId="0" borderId="0" xfId="0" applyFill="1" applyAlignment="1" applyProtection="1">
      <alignment horizontal="center" vertical="center"/>
    </xf>
    <xf numFmtId="0" fontId="1" fillId="3" borderId="10" xfId="0" applyFont="1" applyFill="1" applyBorder="1" applyAlignment="1" applyProtection="1">
      <alignment horizontal="center" vertical="center"/>
    </xf>
    <xf numFmtId="0" fontId="0" fillId="0" borderId="0" xfId="0" applyFont="1" applyFill="1" applyProtection="1"/>
    <xf numFmtId="0" fontId="1" fillId="0" borderId="0" xfId="0" applyFont="1" applyFill="1" applyProtection="1"/>
    <xf numFmtId="0" fontId="22" fillId="2" borderId="0" xfId="0" applyFont="1" applyFill="1" applyAlignment="1" applyProtection="1">
      <alignment horizontal="left"/>
      <protection locked="0"/>
    </xf>
    <xf numFmtId="0" fontId="16" fillId="0" borderId="0" xfId="0" applyFont="1" applyProtection="1">
      <protection locked="0"/>
    </xf>
    <xf numFmtId="0" fontId="16" fillId="0" borderId="0" xfId="0" applyFont="1" applyAlignment="1" applyProtection="1">
      <alignment horizontal="center" vertical="center"/>
      <protection locked="0"/>
    </xf>
    <xf numFmtId="0" fontId="16" fillId="0" borderId="0" xfId="0" applyFont="1" applyAlignment="1" applyProtection="1">
      <alignment horizontal="right" vertical="center"/>
      <protection locked="0"/>
    </xf>
    <xf numFmtId="0" fontId="16" fillId="0" borderId="0" xfId="0" applyFont="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Alignment="1" applyProtection="1">
      <alignment vertical="center"/>
      <protection locked="0"/>
    </xf>
    <xf numFmtId="0" fontId="15" fillId="0" borderId="0" xfId="0" applyFont="1" applyAlignment="1" applyProtection="1">
      <alignment vertical="center"/>
      <protection locked="0"/>
    </xf>
    <xf numFmtId="0" fontId="16" fillId="0" borderId="0" xfId="0" applyFont="1" applyAlignment="1" applyProtection="1">
      <alignment horizontal="left" wrapText="1"/>
      <protection locked="0"/>
    </xf>
    <xf numFmtId="0" fontId="6" fillId="0" borderId="0" xfId="0" applyFont="1" applyBorder="1" applyAlignment="1" applyProtection="1">
      <alignment horizontal="left"/>
      <protection locked="0"/>
    </xf>
    <xf numFmtId="0" fontId="6" fillId="0" borderId="13" xfId="0" applyFont="1" applyBorder="1" applyAlignment="1" applyProtection="1">
      <alignment horizontal="left"/>
      <protection locked="0"/>
    </xf>
    <xf numFmtId="0" fontId="6" fillId="0" borderId="0" xfId="0" applyFont="1" applyProtection="1">
      <protection locked="0"/>
    </xf>
    <xf numFmtId="46" fontId="6" fillId="0" borderId="0" xfId="0" applyNumberFormat="1" applyFont="1" applyProtection="1">
      <protection locked="0"/>
    </xf>
    <xf numFmtId="0" fontId="6" fillId="0" borderId="0" xfId="0" applyFont="1" applyAlignment="1" applyProtection="1">
      <protection locked="0"/>
    </xf>
    <xf numFmtId="0" fontId="6" fillId="0" borderId="0" xfId="0" applyFont="1" applyAlignment="1" applyProtection="1">
      <alignment horizontal="center"/>
      <protection locked="0"/>
    </xf>
    <xf numFmtId="0" fontId="9" fillId="0" borderId="0" xfId="0" applyFont="1" applyProtection="1">
      <protection locked="0"/>
    </xf>
    <xf numFmtId="0" fontId="6" fillId="0" borderId="0" xfId="0" applyFont="1" applyFill="1" applyProtection="1">
      <protection locked="0"/>
    </xf>
    <xf numFmtId="0" fontId="0" fillId="0" borderId="0" xfId="0" applyProtection="1">
      <protection locked="0"/>
    </xf>
    <xf numFmtId="0" fontId="15" fillId="0" borderId="0" xfId="0" applyFont="1" applyProtection="1">
      <protection locked="0"/>
    </xf>
    <xf numFmtId="0" fontId="16" fillId="0" borderId="0" xfId="0" applyFont="1" applyAlignment="1" applyProtection="1">
      <alignment horizontal="center"/>
      <protection locked="0"/>
    </xf>
    <xf numFmtId="0" fontId="16" fillId="0" borderId="0" xfId="0" applyFont="1" applyAlignment="1" applyProtection="1">
      <alignment horizontal="right"/>
      <protection locked="0"/>
    </xf>
    <xf numFmtId="0" fontId="0" fillId="0" borderId="0" xfId="0" applyFill="1" applyAlignment="1">
      <alignment horizontal="center"/>
    </xf>
    <xf numFmtId="0" fontId="0" fillId="6" borderId="20" xfId="0" applyFill="1" applyBorder="1"/>
    <xf numFmtId="0" fontId="21" fillId="0" borderId="0" xfId="0" applyFont="1" applyAlignment="1" applyProtection="1">
      <alignment horizontal="left" vertical="center" wrapText="1"/>
      <protection locked="0"/>
    </xf>
    <xf numFmtId="0" fontId="21" fillId="0" borderId="0" xfId="0" applyFont="1" applyAlignment="1" applyProtection="1">
      <alignment horizontal="left" vertical="center"/>
      <protection locked="0"/>
    </xf>
    <xf numFmtId="0" fontId="18" fillId="0" borderId="0" xfId="0" applyFont="1" applyBorder="1" applyAlignment="1" applyProtection="1">
      <alignment horizontal="left" vertical="center"/>
      <protection locked="0"/>
    </xf>
    <xf numFmtId="0" fontId="15" fillId="0" borderId="12"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6" fillId="0" borderId="0" xfId="0" applyFont="1" applyAlignment="1" applyProtection="1">
      <alignment horizontal="left"/>
      <protection locked="0"/>
    </xf>
    <xf numFmtId="0" fontId="18" fillId="0" borderId="0" xfId="0" applyFont="1" applyBorder="1" applyAlignment="1" applyProtection="1">
      <alignment horizontal="left" vertical="top"/>
      <protection locked="0"/>
    </xf>
    <xf numFmtId="0" fontId="6" fillId="0" borderId="0" xfId="0" applyFont="1" applyAlignment="1" applyProtection="1">
      <alignment horizontal="right"/>
      <protection locked="0"/>
    </xf>
    <xf numFmtId="14" fontId="6" fillId="0" borderId="0" xfId="0" applyNumberFormat="1" applyFont="1" applyBorder="1" applyAlignment="1" applyProtection="1">
      <alignment horizontal="left"/>
      <protection locked="0"/>
    </xf>
    <xf numFmtId="14" fontId="6" fillId="0" borderId="0" xfId="0" applyNumberFormat="1" applyFont="1" applyBorder="1" applyAlignment="1" applyProtection="1">
      <alignment horizontal="right"/>
      <protection locked="0"/>
    </xf>
    <xf numFmtId="0" fontId="8" fillId="0" borderId="0" xfId="0" applyFont="1" applyFill="1" applyAlignment="1" applyProtection="1">
      <alignment horizontal="left"/>
      <protection locked="0"/>
    </xf>
    <xf numFmtId="0" fontId="22" fillId="2" borderId="0" xfId="0" applyFont="1" applyFill="1" applyAlignment="1" applyProtection="1">
      <alignment horizontal="left" vertical="center"/>
      <protection locked="0"/>
    </xf>
    <xf numFmtId="167" fontId="26" fillId="0" borderId="8" xfId="0" applyNumberFormat="1" applyFont="1" applyFill="1" applyBorder="1" applyAlignment="1" applyProtection="1">
      <alignment horizontal="right" vertical="center"/>
      <protection locked="0"/>
    </xf>
    <xf numFmtId="167" fontId="25" fillId="6" borderId="7" xfId="0" applyNumberFormat="1" applyFont="1" applyFill="1" applyBorder="1" applyAlignment="1" applyProtection="1">
      <alignment horizontal="right" vertical="center"/>
    </xf>
    <xf numFmtId="167" fontId="26" fillId="6" borderId="8" xfId="0" applyNumberFormat="1" applyFont="1" applyFill="1" applyBorder="1" applyAlignment="1" applyProtection="1">
      <alignment horizontal="right" vertical="center"/>
    </xf>
    <xf numFmtId="167" fontId="26" fillId="0" borderId="15" xfId="0" applyNumberFormat="1" applyFont="1" applyFill="1" applyBorder="1" applyAlignment="1" applyProtection="1">
      <alignment horizontal="right" vertical="center"/>
      <protection locked="0"/>
    </xf>
    <xf numFmtId="0" fontId="9" fillId="6" borderId="0" xfId="0" applyNumberFormat="1" applyFont="1" applyFill="1" applyBorder="1" applyAlignment="1" applyProtection="1">
      <alignment vertical="center"/>
    </xf>
    <xf numFmtId="167" fontId="23" fillId="5" borderId="10" xfId="0" applyNumberFormat="1" applyFont="1" applyFill="1" applyBorder="1" applyAlignment="1" applyProtection="1">
      <alignment horizontal="right" vertical="center"/>
    </xf>
    <xf numFmtId="167" fontId="23" fillId="5" borderId="11" xfId="0" applyNumberFormat="1" applyFont="1" applyFill="1" applyBorder="1" applyAlignment="1" applyProtection="1">
      <alignment horizontal="right" vertical="center"/>
    </xf>
    <xf numFmtId="0" fontId="0" fillId="0" borderId="0" xfId="0" applyFill="1" applyProtection="1">
      <protection locked="0"/>
    </xf>
    <xf numFmtId="0" fontId="2" fillId="0" borderId="0" xfId="0" applyFont="1" applyProtection="1">
      <protection locked="0"/>
    </xf>
    <xf numFmtId="0" fontId="5" fillId="0" borderId="0" xfId="0" applyFont="1" applyProtection="1">
      <protection locked="0"/>
    </xf>
    <xf numFmtId="0" fontId="5" fillId="0" borderId="0" xfId="0" applyFont="1" applyFill="1" applyAlignment="1" applyProtection="1">
      <alignment horizontal="left"/>
      <protection locked="0"/>
    </xf>
    <xf numFmtId="0" fontId="22" fillId="0" borderId="0" xfId="0" applyFont="1" applyFill="1" applyAlignment="1" applyProtection="1">
      <alignment horizontal="left"/>
      <protection locked="0"/>
    </xf>
    <xf numFmtId="0" fontId="7" fillId="0" borderId="0" xfId="0" applyFont="1" applyFill="1" applyProtection="1">
      <protection locked="0"/>
    </xf>
    <xf numFmtId="0" fontId="7" fillId="0" borderId="0" xfId="0" applyFont="1" applyProtection="1">
      <protection locked="0"/>
    </xf>
    <xf numFmtId="0" fontId="6" fillId="0" borderId="0" xfId="0" applyFont="1" applyFill="1" applyAlignment="1" applyProtection="1">
      <alignment horizontal="left"/>
      <protection locked="0"/>
    </xf>
    <xf numFmtId="0" fontId="18" fillId="0" borderId="0" xfId="0" applyFont="1" applyFill="1" applyAlignment="1" applyProtection="1">
      <alignment horizontal="center" vertical="center"/>
      <protection locked="0"/>
    </xf>
    <xf numFmtId="0" fontId="6" fillId="0" borderId="0" xfId="0" applyFont="1" applyFill="1" applyAlignment="1" applyProtection="1">
      <protection locked="0"/>
    </xf>
    <xf numFmtId="165" fontId="18" fillId="0" borderId="0" xfId="0" applyNumberFormat="1" applyFont="1" applyFill="1" applyAlignment="1" applyProtection="1">
      <alignment horizontal="left" vertical="center"/>
      <protection locked="0"/>
    </xf>
    <xf numFmtId="0" fontId="18" fillId="0" borderId="0" xfId="0" applyFont="1" applyFill="1" applyAlignment="1" applyProtection="1">
      <alignment horizontal="left" wrapText="1"/>
      <protection locked="0"/>
    </xf>
    <xf numFmtId="0" fontId="5" fillId="0" borderId="0" xfId="0" applyFont="1" applyFill="1" applyProtection="1">
      <protection locked="0"/>
    </xf>
    <xf numFmtId="0" fontId="18" fillId="0" borderId="0" xfId="0" applyFont="1" applyFill="1" applyAlignment="1" applyProtection="1">
      <alignment horizontal="left"/>
      <protection locked="0"/>
    </xf>
    <xf numFmtId="0" fontId="9" fillId="0" borderId="0" xfId="0" applyFont="1" applyFill="1" applyProtection="1">
      <protection locked="0"/>
    </xf>
    <xf numFmtId="49" fontId="22" fillId="0" borderId="0" xfId="0" applyNumberFormat="1" applyFont="1" applyFill="1" applyAlignment="1" applyProtection="1">
      <protection locked="0"/>
    </xf>
    <xf numFmtId="2" fontId="0" fillId="0" borderId="0" xfId="0" applyNumberFormat="1" applyProtection="1">
      <protection locked="0"/>
    </xf>
    <xf numFmtId="2" fontId="0" fillId="0" borderId="0" xfId="0" applyNumberFormat="1" applyFill="1" applyProtection="1">
      <protection locked="0"/>
    </xf>
    <xf numFmtId="166" fontId="5" fillId="0" borderId="5" xfId="0" applyNumberFormat="1" applyFont="1" applyFill="1" applyBorder="1" applyAlignment="1" applyProtection="1">
      <alignment horizontal="center" vertical="center"/>
      <protection locked="0"/>
    </xf>
    <xf numFmtId="0" fontId="0" fillId="0" borderId="0" xfId="0" applyFill="1" applyAlignment="1" applyProtection="1">
      <alignment horizontal="left"/>
      <protection locked="0"/>
    </xf>
    <xf numFmtId="49" fontId="12" fillId="0" borderId="0" xfId="0" applyNumberFormat="1" applyFont="1" applyProtection="1">
      <protection locked="0"/>
    </xf>
    <xf numFmtId="0" fontId="13" fillId="0" borderId="0" xfId="0" applyFont="1" applyFill="1" applyProtection="1">
      <protection locked="0"/>
    </xf>
    <xf numFmtId="0" fontId="9" fillId="0" borderId="0" xfId="0" applyNumberFormat="1" applyFont="1" applyFill="1" applyBorder="1" applyAlignment="1" applyProtection="1">
      <alignment vertical="center"/>
      <protection locked="0"/>
    </xf>
    <xf numFmtId="168" fontId="0" fillId="0" borderId="0" xfId="0" applyNumberFormat="1" applyProtection="1">
      <protection locked="0"/>
    </xf>
    <xf numFmtId="0" fontId="14" fillId="0" borderId="4" xfId="0" applyFont="1" applyFill="1" applyBorder="1" applyAlignment="1" applyProtection="1">
      <protection locked="0"/>
    </xf>
    <xf numFmtId="164" fontId="23" fillId="0" borderId="4" xfId="0" applyNumberFormat="1" applyFont="1" applyFill="1" applyBorder="1" applyAlignment="1" applyProtection="1">
      <protection locked="0"/>
    </xf>
    <xf numFmtId="20" fontId="2" fillId="0" borderId="0" xfId="0" applyNumberFormat="1" applyFont="1" applyBorder="1" applyAlignment="1" applyProtection="1">
      <alignment vertical="top" wrapText="1"/>
      <protection locked="0"/>
    </xf>
    <xf numFmtId="20" fontId="2" fillId="0" borderId="4" xfId="0" applyNumberFormat="1" applyFont="1" applyBorder="1" applyAlignment="1" applyProtection="1">
      <alignment vertical="top" wrapText="1"/>
      <protection locked="0"/>
    </xf>
    <xf numFmtId="0" fontId="2" fillId="0" borderId="0" xfId="0" applyFont="1" applyBorder="1" applyProtection="1">
      <protection locked="0"/>
    </xf>
    <xf numFmtId="0" fontId="0" fillId="0" borderId="0" xfId="0" applyBorder="1" applyProtection="1">
      <protection locked="0"/>
    </xf>
    <xf numFmtId="167" fontId="2" fillId="0" borderId="0" xfId="0" applyNumberFormat="1" applyFont="1" applyBorder="1" applyProtection="1">
      <protection locked="0"/>
    </xf>
    <xf numFmtId="0" fontId="16" fillId="0" borderId="0" xfId="0" applyFont="1" applyBorder="1" applyAlignment="1" applyProtection="1">
      <alignment horizontal="center"/>
      <protection locked="0"/>
    </xf>
    <xf numFmtId="0" fontId="16" fillId="0" borderId="0" xfId="0" applyFont="1" applyBorder="1" applyAlignment="1" applyProtection="1">
      <alignment vertical="center"/>
      <protection locked="0"/>
    </xf>
    <xf numFmtId="0" fontId="16" fillId="0" borderId="0" xfId="0" applyFont="1" applyBorder="1" applyAlignment="1" applyProtection="1">
      <protection locked="0"/>
    </xf>
    <xf numFmtId="0" fontId="15" fillId="0" borderId="0" xfId="0" applyFont="1" applyBorder="1" applyAlignment="1" applyProtection="1">
      <alignment vertical="center"/>
      <protection locked="0"/>
    </xf>
    <xf numFmtId="0" fontId="16" fillId="0" borderId="0" xfId="0" applyFont="1" applyAlignment="1" applyProtection="1">
      <alignment wrapText="1"/>
      <protection locked="0"/>
    </xf>
    <xf numFmtId="0" fontId="16" fillId="0" borderId="0" xfId="0" applyFont="1" applyAlignment="1" applyProtection="1">
      <alignment vertical="top" wrapText="1"/>
      <protection locked="0"/>
    </xf>
    <xf numFmtId="0" fontId="0" fillId="0" borderId="0" xfId="0" applyFill="1" applyAlignment="1" applyProtection="1">
      <alignment vertical="top" wrapText="1"/>
      <protection locked="0"/>
    </xf>
    <xf numFmtId="0" fontId="0" fillId="0" borderId="0" xfId="0" applyAlignment="1" applyProtection="1">
      <alignment vertical="top" wrapText="1"/>
      <protection locked="0"/>
    </xf>
    <xf numFmtId="0" fontId="0" fillId="0" borderId="0" xfId="0" applyAlignment="1" applyProtection="1">
      <alignment vertical="top"/>
      <protection locked="0"/>
    </xf>
    <xf numFmtId="0" fontId="0" fillId="0" borderId="0" xfId="0" applyFill="1" applyAlignment="1" applyProtection="1">
      <alignment vertical="top"/>
      <protection locked="0"/>
    </xf>
    <xf numFmtId="0" fontId="24" fillId="0" borderId="0" xfId="0" applyFont="1" applyProtection="1">
      <protection locked="0"/>
    </xf>
    <xf numFmtId="0" fontId="0" fillId="0" borderId="0" xfId="0" applyFill="1" applyBorder="1" applyProtection="1">
      <protection locked="0"/>
    </xf>
    <xf numFmtId="0" fontId="0" fillId="0" borderId="0" xfId="0" applyAlignment="1" applyProtection="1">
      <alignment horizontal="left"/>
      <protection locked="0"/>
    </xf>
    <xf numFmtId="167" fontId="25" fillId="6" borderId="28" xfId="0" applyNumberFormat="1" applyFont="1" applyFill="1" applyBorder="1" applyAlignment="1" applyProtection="1">
      <alignment horizontal="right" vertical="center"/>
    </xf>
    <xf numFmtId="167" fontId="26" fillId="6" borderId="16" xfId="0" applyNumberFormat="1" applyFont="1" applyFill="1" applyBorder="1" applyAlignment="1" applyProtection="1">
      <alignment horizontal="right" vertical="center"/>
    </xf>
    <xf numFmtId="166" fontId="26" fillId="6" borderId="5" xfId="0" applyNumberFormat="1" applyFont="1" applyFill="1" applyBorder="1" applyAlignment="1" applyProtection="1">
      <alignment horizontal="center" vertical="center"/>
    </xf>
    <xf numFmtId="166" fontId="26" fillId="0" borderId="5" xfId="0" applyNumberFormat="1" applyFont="1" applyFill="1" applyBorder="1" applyAlignment="1" applyProtection="1">
      <alignment horizontal="center" vertical="center"/>
      <protection locked="0"/>
    </xf>
    <xf numFmtId="166" fontId="26" fillId="6" borderId="33" xfId="0" applyNumberFormat="1" applyFont="1" applyFill="1" applyBorder="1" applyAlignment="1" applyProtection="1">
      <alignment horizontal="center" vertical="center"/>
    </xf>
    <xf numFmtId="0" fontId="9" fillId="6" borderId="15" xfId="0" applyNumberFormat="1" applyFont="1" applyFill="1" applyBorder="1" applyAlignment="1" applyProtection="1">
      <alignment vertical="center"/>
    </xf>
    <xf numFmtId="0" fontId="10" fillId="7" borderId="14" xfId="0" applyFont="1" applyFill="1" applyBorder="1" applyAlignment="1" applyProtection="1">
      <alignment horizontal="center"/>
      <protection locked="0"/>
    </xf>
    <xf numFmtId="0" fontId="10" fillId="7" borderId="30" xfId="0" applyFont="1" applyFill="1" applyBorder="1" applyAlignment="1" applyProtection="1">
      <alignment horizontal="center"/>
      <protection locked="0"/>
    </xf>
    <xf numFmtId="167" fontId="26" fillId="0" borderId="24" xfId="0" applyNumberFormat="1" applyFont="1" applyFill="1" applyBorder="1" applyAlignment="1" applyProtection="1">
      <alignment horizontal="right" vertical="center"/>
      <protection locked="0"/>
    </xf>
    <xf numFmtId="167" fontId="26" fillId="0" borderId="6" xfId="0" applyNumberFormat="1" applyFont="1" applyFill="1" applyBorder="1" applyAlignment="1" applyProtection="1">
      <alignment horizontal="right" vertical="center"/>
      <protection locked="0"/>
    </xf>
    <xf numFmtId="0" fontId="0" fillId="0" borderId="0" xfId="0" applyAlignment="1">
      <alignment vertical="center"/>
    </xf>
    <xf numFmtId="0" fontId="1" fillId="0" borderId="0" xfId="0" applyFont="1" applyAlignment="1">
      <alignment vertical="center"/>
    </xf>
    <xf numFmtId="0" fontId="28" fillId="0" borderId="0" xfId="0" applyFont="1" applyAlignment="1">
      <alignment vertical="center"/>
    </xf>
    <xf numFmtId="0" fontId="0" fillId="0" borderId="16" xfId="0" applyBorder="1" applyAlignment="1">
      <alignment vertical="center"/>
    </xf>
    <xf numFmtId="0" fontId="27" fillId="0" borderId="0" xfId="0" applyFont="1" applyAlignment="1">
      <alignment vertical="center"/>
    </xf>
    <xf numFmtId="0" fontId="18" fillId="0" borderId="0" xfId="0" applyFont="1" applyBorder="1" applyAlignment="1" applyProtection="1">
      <alignment horizontal="left" vertical="top"/>
      <protection locked="0"/>
    </xf>
    <xf numFmtId="0" fontId="18" fillId="0" borderId="0" xfId="0" applyFont="1" applyBorder="1" applyAlignment="1" applyProtection="1">
      <alignment horizontal="center" vertical="center"/>
      <protection locked="0"/>
    </xf>
    <xf numFmtId="0" fontId="19" fillId="0" borderId="0" xfId="0" applyFont="1" applyBorder="1" applyAlignment="1" applyProtection="1">
      <alignment horizontal="left" vertical="top"/>
      <protection locked="0"/>
    </xf>
    <xf numFmtId="167" fontId="26" fillId="0" borderId="29" xfId="0" applyNumberFormat="1" applyFont="1" applyFill="1" applyBorder="1" applyAlignment="1" applyProtection="1">
      <alignment horizontal="right" vertical="center"/>
    </xf>
    <xf numFmtId="167" fontId="9" fillId="6" borderId="7" xfId="0" applyNumberFormat="1" applyFont="1" applyFill="1" applyBorder="1" applyAlignment="1" applyProtection="1">
      <alignment horizontal="right" vertical="center"/>
      <protection locked="0"/>
    </xf>
    <xf numFmtId="0" fontId="0" fillId="0" borderId="7" xfId="0" applyBorder="1" applyAlignment="1">
      <alignment horizontal="center"/>
    </xf>
    <xf numFmtId="0" fontId="6" fillId="0" borderId="12" xfId="0" applyFont="1" applyFill="1" applyBorder="1" applyProtection="1">
      <protection locked="0"/>
    </xf>
    <xf numFmtId="0" fontId="30" fillId="0" borderId="0" xfId="0" applyFont="1" applyAlignment="1">
      <alignment vertical="center"/>
    </xf>
    <xf numFmtId="0" fontId="31" fillId="0" borderId="0" xfId="0" applyFont="1"/>
    <xf numFmtId="0" fontId="32" fillId="0" borderId="0" xfId="0" applyFont="1" applyAlignment="1">
      <alignment vertical="center"/>
    </xf>
    <xf numFmtId="0" fontId="6" fillId="0" borderId="0" xfId="0" applyFont="1" applyFill="1" applyAlignment="1" applyProtection="1">
      <alignment horizontal="left"/>
      <protection locked="0"/>
    </xf>
    <xf numFmtId="0" fontId="18" fillId="0" borderId="0" xfId="0" applyFont="1" applyBorder="1" applyAlignment="1" applyProtection="1">
      <alignment horizontal="left" vertical="top"/>
      <protection locked="0"/>
    </xf>
    <xf numFmtId="167" fontId="26" fillId="6" borderId="31" xfId="0" applyNumberFormat="1" applyFont="1" applyFill="1" applyBorder="1" applyAlignment="1" applyProtection="1">
      <alignment horizontal="center" vertical="center"/>
      <protection locked="0"/>
    </xf>
    <xf numFmtId="167" fontId="26" fillId="6" borderId="31" xfId="0" applyNumberFormat="1" applyFont="1" applyFill="1" applyBorder="1" applyAlignment="1" applyProtection="1">
      <alignment horizontal="center" vertical="center"/>
      <protection locked="0"/>
    </xf>
    <xf numFmtId="0" fontId="6" fillId="0" borderId="1" xfId="0" applyFont="1" applyBorder="1" applyProtection="1">
      <protection locked="0"/>
    </xf>
    <xf numFmtId="0" fontId="6" fillId="0" borderId="1" xfId="0" applyFont="1" applyBorder="1" applyAlignment="1" applyProtection="1">
      <alignment horizontal="left"/>
      <protection locked="0"/>
    </xf>
    <xf numFmtId="0" fontId="6" fillId="0" borderId="2" xfId="0" applyFont="1" applyBorder="1" applyAlignment="1" applyProtection="1">
      <alignment horizontal="left"/>
      <protection locked="0"/>
    </xf>
    <xf numFmtId="167" fontId="26" fillId="6" borderId="39" xfId="0" applyNumberFormat="1" applyFont="1" applyFill="1" applyBorder="1" applyAlignment="1" applyProtection="1">
      <alignment horizontal="center" vertical="center"/>
      <protection locked="0"/>
    </xf>
    <xf numFmtId="167" fontId="26" fillId="6" borderId="38"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167" fontId="26" fillId="6" borderId="21" xfId="0" applyNumberFormat="1" applyFont="1" applyFill="1" applyBorder="1" applyAlignment="1" applyProtection="1">
      <alignment horizontal="center" vertical="center"/>
      <protection locked="0"/>
    </xf>
    <xf numFmtId="167" fontId="26" fillId="6" borderId="23" xfId="0" applyNumberFormat="1" applyFont="1" applyFill="1" applyBorder="1" applyAlignment="1" applyProtection="1">
      <alignment horizontal="center" vertical="center"/>
      <protection locked="0"/>
    </xf>
    <xf numFmtId="0" fontId="16" fillId="0" borderId="0" xfId="0" applyFont="1" applyAlignment="1" applyProtection="1">
      <alignment horizontal="left"/>
      <protection locked="0"/>
    </xf>
    <xf numFmtId="0" fontId="16" fillId="0" borderId="0" xfId="0" applyFont="1" applyAlignment="1" applyProtection="1">
      <alignment horizontal="left" vertical="center" wrapText="1"/>
      <protection locked="0"/>
    </xf>
    <xf numFmtId="0" fontId="16" fillId="0" borderId="12" xfId="0" applyFont="1" applyBorder="1" applyAlignment="1" applyProtection="1">
      <alignment horizontal="center"/>
      <protection locked="0"/>
    </xf>
    <xf numFmtId="0" fontId="16" fillId="0" borderId="12" xfId="0" applyFont="1" applyBorder="1" applyAlignment="1" applyProtection="1">
      <alignment horizontal="center" vertical="center"/>
      <protection locked="0"/>
    </xf>
    <xf numFmtId="20" fontId="2" fillId="0" borderId="2" xfId="0" applyNumberFormat="1" applyFont="1" applyBorder="1" applyAlignment="1" applyProtection="1">
      <alignment horizontal="left" vertical="center" wrapText="1"/>
      <protection locked="0"/>
    </xf>
    <xf numFmtId="20" fontId="2" fillId="0" borderId="12" xfId="0" applyNumberFormat="1" applyFont="1" applyBorder="1" applyAlignment="1" applyProtection="1">
      <alignment horizontal="left" vertical="center" wrapText="1"/>
      <protection locked="0"/>
    </xf>
    <xf numFmtId="20" fontId="2" fillId="0" borderId="6" xfId="0" applyNumberFormat="1" applyFont="1" applyBorder="1" applyAlignment="1" applyProtection="1">
      <alignment horizontal="left" vertical="center" wrapText="1"/>
      <protection locked="0"/>
    </xf>
    <xf numFmtId="20" fontId="2" fillId="6" borderId="2" xfId="0" applyNumberFormat="1" applyFont="1" applyFill="1" applyBorder="1" applyAlignment="1" applyProtection="1">
      <alignment horizontal="left" vertical="center" wrapText="1"/>
    </xf>
    <xf numFmtId="20" fontId="2" fillId="6" borderId="12" xfId="0" applyNumberFormat="1" applyFont="1" applyFill="1" applyBorder="1" applyAlignment="1" applyProtection="1">
      <alignment horizontal="left" vertical="center" wrapText="1"/>
    </xf>
    <xf numFmtId="20" fontId="2" fillId="6" borderId="6" xfId="0" applyNumberFormat="1" applyFont="1" applyFill="1" applyBorder="1" applyAlignment="1" applyProtection="1">
      <alignment horizontal="left" vertical="center" wrapText="1"/>
    </xf>
    <xf numFmtId="0" fontId="10" fillId="7" borderId="4"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10" fillId="7" borderId="17" xfId="0" applyFont="1" applyFill="1" applyBorder="1" applyAlignment="1" applyProtection="1">
      <alignment horizontal="center" vertical="center" wrapText="1"/>
      <protection locked="0"/>
    </xf>
    <xf numFmtId="0" fontId="10" fillId="7" borderId="36" xfId="0" applyFont="1" applyFill="1" applyBorder="1" applyAlignment="1" applyProtection="1">
      <alignment horizontal="center" vertical="center" wrapText="1"/>
      <protection locked="0"/>
    </xf>
    <xf numFmtId="0" fontId="10" fillId="7" borderId="37" xfId="0" applyFont="1" applyFill="1" applyBorder="1" applyAlignment="1" applyProtection="1">
      <alignment horizontal="center" vertical="center" wrapText="1"/>
      <protection locked="0"/>
    </xf>
    <xf numFmtId="0" fontId="10" fillId="7" borderId="35"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2" xfId="0" applyFont="1" applyBorder="1" applyAlignment="1" applyProtection="1">
      <alignment horizontal="center" vertical="center"/>
      <protection locked="0"/>
    </xf>
    <xf numFmtId="14" fontId="6" fillId="0" borderId="0" xfId="0" applyNumberFormat="1" applyFont="1" applyBorder="1" applyAlignment="1" applyProtection="1">
      <alignment horizontal="left"/>
      <protection locked="0"/>
    </xf>
    <xf numFmtId="0" fontId="16" fillId="0" borderId="0" xfId="0" applyFont="1" applyAlignment="1" applyProtection="1">
      <alignment horizontal="left" vertical="center"/>
      <protection locked="0"/>
    </xf>
    <xf numFmtId="0" fontId="15" fillId="0" borderId="12" xfId="0" applyFont="1" applyBorder="1" applyAlignment="1" applyProtection="1">
      <alignment horizontal="center" vertical="center"/>
      <protection locked="0"/>
    </xf>
    <xf numFmtId="0" fontId="21" fillId="0" borderId="0" xfId="0" applyFont="1" applyAlignment="1" applyProtection="1">
      <alignment horizontal="left" vertical="center" wrapText="1"/>
      <protection locked="0"/>
    </xf>
    <xf numFmtId="0" fontId="6" fillId="0" borderId="0" xfId="0" applyFont="1" applyAlignment="1" applyProtection="1">
      <alignment horizontal="left"/>
      <protection locked="0"/>
    </xf>
    <xf numFmtId="0" fontId="18" fillId="0" borderId="0" xfId="0" applyFont="1" applyBorder="1" applyAlignment="1" applyProtection="1">
      <alignment horizontal="left" vertical="top"/>
      <protection locked="0"/>
    </xf>
    <xf numFmtId="0" fontId="3" fillId="0" borderId="0" xfId="0" applyFont="1" applyAlignment="1" applyProtection="1">
      <alignment horizontal="center" vertical="center"/>
      <protection locked="0"/>
    </xf>
    <xf numFmtId="49" fontId="19" fillId="0" borderId="13" xfId="0" applyNumberFormat="1" applyFont="1" applyBorder="1" applyAlignment="1" applyProtection="1">
      <alignment horizontal="center" vertical="top"/>
      <protection locked="0"/>
    </xf>
    <xf numFmtId="0" fontId="10" fillId="7" borderId="3" xfId="0" applyFont="1" applyFill="1" applyBorder="1" applyAlignment="1" applyProtection="1">
      <alignment horizontal="center" vertical="center"/>
      <protection locked="0"/>
    </xf>
    <xf numFmtId="0" fontId="10" fillId="7" borderId="4" xfId="0" applyFont="1" applyFill="1" applyBorder="1" applyAlignment="1" applyProtection="1">
      <alignment horizontal="center" vertical="center"/>
      <protection locked="0"/>
    </xf>
    <xf numFmtId="0" fontId="10" fillId="7" borderId="5" xfId="0" applyFont="1" applyFill="1" applyBorder="1" applyAlignment="1" applyProtection="1">
      <alignment horizontal="center" vertical="center"/>
      <protection locked="0"/>
    </xf>
    <xf numFmtId="0" fontId="10" fillId="7" borderId="0" xfId="0" applyFont="1" applyFill="1" applyBorder="1" applyAlignment="1" applyProtection="1">
      <alignment horizontal="center" vertical="center"/>
      <protection locked="0"/>
    </xf>
    <xf numFmtId="0" fontId="10" fillId="7" borderId="14" xfId="0" applyFont="1" applyFill="1" applyBorder="1" applyAlignment="1" applyProtection="1">
      <alignment horizontal="center" vertical="center"/>
      <protection locked="0"/>
    </xf>
    <xf numFmtId="0" fontId="10" fillId="7" borderId="17" xfId="0" applyFont="1" applyFill="1" applyBorder="1" applyAlignment="1" applyProtection="1">
      <alignment horizontal="center" vertical="center"/>
      <protection locked="0"/>
    </xf>
    <xf numFmtId="0" fontId="10" fillId="7" borderId="3" xfId="0" applyFont="1" applyFill="1" applyBorder="1" applyAlignment="1" applyProtection="1">
      <alignment horizontal="center"/>
      <protection locked="0"/>
    </xf>
    <xf numFmtId="0" fontId="10" fillId="7" borderId="27" xfId="0" applyFont="1" applyFill="1" applyBorder="1" applyAlignment="1" applyProtection="1">
      <alignment horizontal="center"/>
      <protection locked="0"/>
    </xf>
    <xf numFmtId="0" fontId="0" fillId="5" borderId="11" xfId="0" applyFill="1" applyBorder="1" applyAlignment="1" applyProtection="1">
      <alignment horizontal="center"/>
    </xf>
    <xf numFmtId="0" fontId="0" fillId="5" borderId="9" xfId="0" applyFill="1" applyBorder="1" applyAlignment="1" applyProtection="1">
      <alignment horizontal="center"/>
    </xf>
    <xf numFmtId="0" fontId="14" fillId="5" borderId="11" xfId="0" applyFont="1" applyFill="1" applyBorder="1" applyAlignment="1" applyProtection="1">
      <alignment horizontal="center"/>
    </xf>
    <xf numFmtId="0" fontId="14" fillId="5" borderId="9" xfId="0" applyFont="1" applyFill="1" applyBorder="1" applyAlignment="1" applyProtection="1">
      <alignment horizontal="center"/>
    </xf>
    <xf numFmtId="0" fontId="5" fillId="0" borderId="1" xfId="0" applyFont="1" applyBorder="1" applyAlignment="1" applyProtection="1">
      <alignment horizontal="left"/>
      <protection locked="0"/>
    </xf>
    <xf numFmtId="0" fontId="5" fillId="0" borderId="2" xfId="0" applyFont="1" applyBorder="1" applyAlignment="1" applyProtection="1">
      <alignment horizontal="left"/>
      <protection locked="0"/>
    </xf>
    <xf numFmtId="0" fontId="8" fillId="0" borderId="1" xfId="0" applyFont="1" applyFill="1" applyBorder="1" applyAlignment="1" applyProtection="1">
      <alignment horizontal="left"/>
      <protection locked="0"/>
    </xf>
    <xf numFmtId="0" fontId="8" fillId="0" borderId="8" xfId="0" applyFont="1" applyFill="1" applyBorder="1" applyAlignment="1" applyProtection="1">
      <alignment horizontal="left"/>
      <protection locked="0"/>
    </xf>
    <xf numFmtId="0" fontId="8" fillId="0" borderId="2" xfId="0" applyFont="1" applyFill="1" applyBorder="1" applyAlignment="1" applyProtection="1">
      <alignment horizontal="left"/>
      <protection locked="0"/>
    </xf>
    <xf numFmtId="0" fontId="34" fillId="2" borderId="8" xfId="0" applyFont="1" applyFill="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18" fillId="0" borderId="0" xfId="0" applyFont="1" applyAlignment="1" applyProtection="1">
      <alignment horizontal="left" vertical="center"/>
      <protection locked="0"/>
    </xf>
    <xf numFmtId="0" fontId="10" fillId="7" borderId="5" xfId="0" applyFont="1" applyFill="1" applyBorder="1" applyAlignment="1" applyProtection="1">
      <alignment horizontal="center"/>
      <protection locked="0"/>
    </xf>
    <xf numFmtId="0" fontId="10" fillId="7" borderId="26" xfId="0" applyFont="1" applyFill="1" applyBorder="1" applyAlignment="1" applyProtection="1">
      <alignment horizontal="center"/>
      <protection locked="0"/>
    </xf>
    <xf numFmtId="0" fontId="5" fillId="0" borderId="0" xfId="0" applyFont="1" applyAlignment="1" applyProtection="1">
      <alignment horizontal="left"/>
      <protection locked="0"/>
    </xf>
    <xf numFmtId="0" fontId="6" fillId="0" borderId="1" xfId="0" applyFont="1" applyBorder="1" applyAlignment="1" applyProtection="1">
      <alignment horizontal="left"/>
      <protection locked="0"/>
    </xf>
    <xf numFmtId="0" fontId="6" fillId="0" borderId="2" xfId="0" applyFont="1" applyBorder="1" applyAlignment="1" applyProtection="1">
      <alignment horizontal="left"/>
      <protection locked="0"/>
    </xf>
    <xf numFmtId="0" fontId="18" fillId="2" borderId="1" xfId="0" applyFont="1" applyFill="1" applyBorder="1" applyAlignment="1" applyProtection="1">
      <alignment horizontal="left" vertical="center"/>
      <protection locked="0"/>
    </xf>
    <xf numFmtId="0" fontId="18" fillId="2" borderId="2" xfId="0" applyFont="1" applyFill="1" applyBorder="1" applyAlignment="1" applyProtection="1">
      <alignment horizontal="left" vertical="center"/>
      <protection locked="0"/>
    </xf>
    <xf numFmtId="49" fontId="22" fillId="2" borderId="1" xfId="0" applyNumberFormat="1" applyFont="1" applyFill="1" applyBorder="1" applyAlignment="1" applyProtection="1">
      <alignment horizontal="left" vertical="center"/>
      <protection locked="0"/>
    </xf>
    <xf numFmtId="49" fontId="22" fillId="2" borderId="8" xfId="0" applyNumberFormat="1" applyFont="1" applyFill="1" applyBorder="1" applyAlignment="1" applyProtection="1">
      <alignment horizontal="left" vertical="center"/>
      <protection locked="0"/>
    </xf>
    <xf numFmtId="49" fontId="22" fillId="2" borderId="2" xfId="0" applyNumberFormat="1" applyFont="1" applyFill="1" applyBorder="1" applyAlignment="1" applyProtection="1">
      <alignment horizontal="left" vertical="center"/>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2" xfId="0" applyFont="1" applyFill="1" applyBorder="1" applyAlignment="1" applyProtection="1">
      <alignment horizontal="left" vertical="center" wrapText="1"/>
      <protection locked="0"/>
    </xf>
    <xf numFmtId="0" fontId="4" fillId="7" borderId="32" xfId="0" applyFont="1" applyFill="1" applyBorder="1" applyAlignment="1" applyProtection="1">
      <alignment horizontal="center" vertical="center" wrapText="1"/>
      <protection locked="0"/>
    </xf>
    <xf numFmtId="0" fontId="4" fillId="7" borderId="12" xfId="0" applyFont="1" applyFill="1" applyBorder="1" applyAlignment="1" applyProtection="1">
      <alignment horizontal="center" vertical="center" wrapText="1"/>
      <protection locked="0"/>
    </xf>
    <xf numFmtId="0" fontId="4" fillId="7" borderId="18" xfId="0" applyFont="1" applyFill="1" applyBorder="1" applyAlignment="1" applyProtection="1">
      <alignment horizontal="center" vertical="center" wrapText="1"/>
      <protection locked="0"/>
    </xf>
    <xf numFmtId="0" fontId="22" fillId="7" borderId="4" xfId="0" applyFont="1" applyFill="1" applyBorder="1" applyAlignment="1" applyProtection="1">
      <alignment horizontal="center" vertical="center"/>
      <protection locked="0"/>
    </xf>
    <xf numFmtId="0" fontId="10" fillId="7" borderId="27" xfId="0" applyFont="1" applyFill="1" applyBorder="1" applyAlignment="1" applyProtection="1">
      <alignment horizontal="center" vertical="center"/>
      <protection locked="0"/>
    </xf>
    <xf numFmtId="0" fontId="10" fillId="7" borderId="26" xfId="0" applyFont="1" applyFill="1" applyBorder="1" applyAlignment="1" applyProtection="1">
      <alignment horizontal="center" vertical="center"/>
      <protection locked="0"/>
    </xf>
    <xf numFmtId="0" fontId="10" fillId="7" borderId="30" xfId="0" applyFont="1" applyFill="1" applyBorder="1" applyAlignment="1" applyProtection="1">
      <alignment horizontal="center" vertical="center"/>
      <protection locked="0"/>
    </xf>
    <xf numFmtId="0" fontId="6" fillId="0" borderId="1" xfId="0" applyFont="1" applyFill="1" applyBorder="1" applyAlignment="1" applyProtection="1">
      <alignment horizontal="left" wrapText="1"/>
      <protection locked="0"/>
    </xf>
    <xf numFmtId="0" fontId="6" fillId="0" borderId="8" xfId="0" applyFont="1" applyFill="1" applyBorder="1" applyAlignment="1" applyProtection="1">
      <alignment horizontal="left" wrapText="1"/>
      <protection locked="0"/>
    </xf>
    <xf numFmtId="0" fontId="6" fillId="0" borderId="2" xfId="0" applyFont="1" applyFill="1" applyBorder="1" applyAlignment="1" applyProtection="1">
      <alignment horizontal="left" wrapText="1"/>
      <protection locked="0"/>
    </xf>
    <xf numFmtId="165" fontId="18" fillId="2" borderId="8" xfId="0" applyNumberFormat="1" applyFont="1" applyFill="1" applyBorder="1" applyAlignment="1" applyProtection="1">
      <alignment horizontal="left" vertical="center"/>
      <protection locked="0"/>
    </xf>
    <xf numFmtId="165" fontId="18" fillId="2" borderId="2" xfId="0" applyNumberFormat="1" applyFont="1" applyFill="1" applyBorder="1" applyAlignment="1" applyProtection="1">
      <alignment horizontal="left" vertical="center"/>
      <protection locked="0"/>
    </xf>
    <xf numFmtId="0" fontId="6" fillId="0" borderId="1" xfId="0" applyFont="1" applyFill="1" applyBorder="1" applyAlignment="1" applyProtection="1">
      <alignment horizontal="left"/>
      <protection locked="0"/>
    </xf>
    <xf numFmtId="0" fontId="6" fillId="0" borderId="8" xfId="0" applyFont="1" applyFill="1" applyBorder="1" applyAlignment="1" applyProtection="1">
      <alignment horizontal="left"/>
      <protection locked="0"/>
    </xf>
    <xf numFmtId="0" fontId="6" fillId="0" borderId="2" xfId="0" applyFont="1" applyFill="1" applyBorder="1" applyAlignment="1" applyProtection="1">
      <alignment horizontal="left"/>
      <protection locked="0"/>
    </xf>
    <xf numFmtId="0" fontId="36" fillId="2" borderId="1" xfId="0" applyFont="1" applyFill="1" applyBorder="1" applyAlignment="1" applyProtection="1">
      <alignment horizontal="left" vertical="center"/>
      <protection locked="0"/>
    </xf>
    <xf numFmtId="0" fontId="36" fillId="2" borderId="8" xfId="0" applyFont="1" applyFill="1" applyBorder="1" applyAlignment="1" applyProtection="1">
      <alignment horizontal="left" vertical="center"/>
      <protection locked="0"/>
    </xf>
    <xf numFmtId="0" fontId="36" fillId="2" borderId="2" xfId="0" applyFont="1" applyFill="1" applyBorder="1" applyAlignment="1" applyProtection="1">
      <alignment horizontal="left" vertical="center"/>
      <protection locked="0"/>
    </xf>
    <xf numFmtId="0" fontId="8" fillId="0" borderId="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35" fillId="2" borderId="1" xfId="0" applyFont="1" applyFill="1" applyBorder="1" applyAlignment="1" applyProtection="1">
      <alignment horizontal="left" vertical="center"/>
      <protection locked="0"/>
    </xf>
    <xf numFmtId="0" fontId="18" fillId="2" borderId="8" xfId="0" applyFont="1" applyFill="1" applyBorder="1" applyAlignment="1" applyProtection="1">
      <alignment horizontal="left" vertical="center"/>
      <protection locked="0"/>
    </xf>
    <xf numFmtId="20" fontId="2" fillId="5" borderId="11" xfId="0" applyNumberFormat="1" applyFont="1" applyFill="1" applyBorder="1" applyAlignment="1" applyProtection="1">
      <alignment horizontal="center" vertical="top" wrapText="1"/>
    </xf>
    <xf numFmtId="20" fontId="2" fillId="5" borderId="34" xfId="0" applyNumberFormat="1" applyFont="1" applyFill="1" applyBorder="1" applyAlignment="1" applyProtection="1">
      <alignment horizontal="center" vertical="top" wrapText="1"/>
    </xf>
    <xf numFmtId="20" fontId="2" fillId="5" borderId="9" xfId="0" applyNumberFormat="1" applyFont="1" applyFill="1" applyBorder="1" applyAlignment="1" applyProtection="1">
      <alignment horizontal="center" vertical="top" wrapText="1"/>
    </xf>
    <xf numFmtId="0" fontId="0" fillId="0" borderId="39" xfId="0" applyBorder="1" applyAlignment="1">
      <alignment horizontal="left" vertical="top" wrapText="1"/>
    </xf>
    <xf numFmtId="0" fontId="0" fillId="0" borderId="8" xfId="0" applyBorder="1" applyAlignment="1">
      <alignment horizontal="left" vertical="top" wrapText="1"/>
    </xf>
    <xf numFmtId="0" fontId="0" fillId="0" borderId="38" xfId="0" applyBorder="1" applyAlignment="1">
      <alignment horizontal="left" vertical="top" wrapText="1"/>
    </xf>
    <xf numFmtId="0" fontId="0" fillId="0" borderId="24" xfId="0" applyBorder="1" applyAlignment="1">
      <alignment horizontal="left" vertical="top"/>
    </xf>
    <xf numFmtId="0" fontId="0" fillId="0" borderId="12" xfId="0" applyBorder="1" applyAlignment="1">
      <alignment horizontal="left" vertical="top"/>
    </xf>
    <xf numFmtId="0" fontId="0" fillId="0" borderId="6" xfId="0" applyBorder="1" applyAlignment="1">
      <alignment horizontal="left" vertical="top"/>
    </xf>
    <xf numFmtId="0" fontId="0" fillId="0" borderId="39" xfId="0" applyBorder="1" applyAlignment="1">
      <alignment horizontal="left" vertical="top"/>
    </xf>
    <xf numFmtId="0" fontId="0" fillId="0" borderId="8" xfId="0" applyBorder="1" applyAlignment="1">
      <alignment horizontal="left" vertical="top"/>
    </xf>
    <xf numFmtId="0" fontId="0" fillId="0" borderId="38" xfId="0" applyBorder="1" applyAlignment="1">
      <alignment horizontal="left" vertical="top"/>
    </xf>
    <xf numFmtId="0" fontId="0" fillId="0" borderId="0" xfId="0" applyFill="1" applyAlignment="1">
      <alignment horizontal="center"/>
    </xf>
    <xf numFmtId="0" fontId="0" fillId="0" borderId="0" xfId="0" applyAlignment="1">
      <alignment horizontal="left" vertical="top" wrapText="1"/>
    </xf>
    <xf numFmtId="0" fontId="0" fillId="6" borderId="21" xfId="0" applyFill="1" applyBorder="1" applyAlignment="1">
      <alignment horizontal="left"/>
    </xf>
    <xf numFmtId="0" fontId="0" fillId="6" borderId="22" xfId="0" applyFill="1" applyBorder="1" applyAlignment="1">
      <alignment horizontal="left"/>
    </xf>
    <xf numFmtId="0" fontId="0" fillId="6" borderId="23" xfId="0" applyFill="1" applyBorder="1" applyAlignment="1">
      <alignment horizontal="left"/>
    </xf>
    <xf numFmtId="0" fontId="0" fillId="0" borderId="24"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left" vertical="top" wrapText="1"/>
    </xf>
    <xf numFmtId="0" fontId="0" fillId="0" borderId="25" xfId="0"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cellXfs>
  <cellStyles count="1">
    <cellStyle name="Normálne" xfId="0" builtinId="0"/>
  </cellStyles>
  <dxfs count="9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29"/>
        </patternFill>
      </fill>
    </dxf>
    <dxf>
      <fill>
        <patternFill>
          <bgColor indexed="29"/>
        </patternFill>
      </fill>
    </dxf>
    <dxf>
      <font>
        <b/>
        <i val="0"/>
        <strike val="0"/>
        <condense val="0"/>
        <extend val="0"/>
        <color auto="1"/>
      </font>
    </dxf>
    <dxf>
      <font>
        <b/>
        <i val="0"/>
        <strike val="0"/>
        <condense val="0"/>
        <extend val="0"/>
      </font>
    </dxf>
  </dxfs>
  <tableStyles count="0" defaultTableStyle="TableStyleMedium9" defaultPivotStyle="PivotStyleLight16"/>
  <colors>
    <mruColors>
      <color rgb="FF3C1B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8"/>
  <sheetViews>
    <sheetView tabSelected="1" view="pageLayout" topLeftCell="A6" zoomScaleNormal="85" zoomScaleSheetLayoutView="85" workbookViewId="0">
      <selection activeCell="H27" sqref="H27:O27"/>
    </sheetView>
  </sheetViews>
  <sheetFormatPr defaultColWidth="110.7109375" defaultRowHeight="15" x14ac:dyDescent="0.25"/>
  <cols>
    <col min="1" max="1" width="10.28515625" style="30" customWidth="1"/>
    <col min="2" max="2" width="13.7109375" style="30" customWidth="1"/>
    <col min="3" max="3" width="10.28515625" style="30" customWidth="1"/>
    <col min="4" max="5" width="8.7109375" style="30" customWidth="1"/>
    <col min="6" max="7" width="11" style="30" customWidth="1"/>
    <col min="8" max="12" width="8.42578125" style="30" customWidth="1"/>
    <col min="13" max="13" width="14.7109375" style="30" customWidth="1"/>
    <col min="14" max="14" width="4.7109375" style="30" customWidth="1"/>
    <col min="15" max="15" width="4" style="30" customWidth="1"/>
    <col min="16" max="16" width="8.7109375" style="30" customWidth="1"/>
    <col min="17" max="19" width="8.7109375" style="55" customWidth="1"/>
    <col min="20" max="28" width="7.7109375" style="55" customWidth="1"/>
    <col min="29" max="259" width="7.7109375" style="30" customWidth="1"/>
    <col min="260" max="16384" width="110.7109375" style="30"/>
  </cols>
  <sheetData>
    <row r="1" spans="1:28" ht="16.5" customHeight="1" x14ac:dyDescent="0.25"/>
    <row r="2" spans="1:28" ht="18.75" x14ac:dyDescent="0.25">
      <c r="A2" s="161" t="s">
        <v>135</v>
      </c>
      <c r="B2" s="161"/>
      <c r="C2" s="161"/>
      <c r="D2" s="161"/>
      <c r="E2" s="161"/>
      <c r="F2" s="161"/>
      <c r="G2" s="161"/>
      <c r="H2" s="161"/>
      <c r="I2" s="161"/>
      <c r="J2" s="161"/>
      <c r="K2" s="161"/>
      <c r="L2" s="161"/>
      <c r="M2" s="161"/>
      <c r="N2" s="161"/>
      <c r="O2" s="161"/>
      <c r="P2" s="55"/>
    </row>
    <row r="3" spans="1:28" ht="12" customHeight="1" x14ac:dyDescent="0.25">
      <c r="A3" s="57"/>
      <c r="B3" s="57"/>
      <c r="C3" s="57"/>
      <c r="D3" s="57"/>
      <c r="E3" s="57"/>
      <c r="F3" s="57"/>
      <c r="G3" s="57"/>
      <c r="H3" s="57"/>
      <c r="I3" s="57"/>
      <c r="J3" s="57"/>
      <c r="K3" s="57"/>
      <c r="L3" s="57"/>
      <c r="M3" s="133" t="s">
        <v>151</v>
      </c>
      <c r="N3" s="133"/>
      <c r="O3" s="133"/>
      <c r="P3" s="55"/>
    </row>
    <row r="4" spans="1:28" x14ac:dyDescent="0.25">
      <c r="A4" s="185" t="s">
        <v>10</v>
      </c>
      <c r="B4" s="185"/>
      <c r="C4" s="185"/>
      <c r="D4" s="185"/>
      <c r="E4" s="185"/>
      <c r="F4" s="185"/>
      <c r="G4" s="47" t="s">
        <v>86</v>
      </c>
      <c r="H4" s="13"/>
      <c r="I4" s="13"/>
      <c r="J4" s="13"/>
      <c r="K4" s="13"/>
      <c r="L4" s="13"/>
      <c r="M4" s="13"/>
      <c r="N4" s="13"/>
      <c r="O4" s="13"/>
      <c r="P4" s="55"/>
    </row>
    <row r="5" spans="1:28" s="55" customFormat="1" ht="3" customHeight="1" x14ac:dyDescent="0.25">
      <c r="A5" s="58"/>
      <c r="B5" s="58"/>
      <c r="C5" s="58"/>
      <c r="D5" s="58"/>
      <c r="E5" s="58"/>
      <c r="F5" s="58"/>
      <c r="G5" s="59"/>
      <c r="H5" s="59"/>
      <c r="I5" s="59"/>
      <c r="J5" s="59"/>
      <c r="K5" s="59"/>
      <c r="L5" s="59"/>
      <c r="M5" s="59"/>
      <c r="N5" s="59"/>
      <c r="O5" s="59"/>
    </row>
    <row r="6" spans="1:28" s="61" customFormat="1" ht="14.45" customHeight="1" x14ac:dyDescent="0.25">
      <c r="A6" s="186" t="s">
        <v>148</v>
      </c>
      <c r="B6" s="187"/>
      <c r="C6" s="193"/>
      <c r="D6" s="195"/>
      <c r="E6" s="128" t="s">
        <v>12</v>
      </c>
      <c r="F6" s="206"/>
      <c r="G6" s="207"/>
      <c r="H6" s="24"/>
      <c r="I6" s="24"/>
      <c r="J6" s="24"/>
      <c r="K6" s="24"/>
      <c r="L6" s="24"/>
      <c r="M6" s="24"/>
      <c r="N6" s="24"/>
      <c r="O6" s="24"/>
      <c r="P6" s="60"/>
      <c r="Q6" s="60"/>
      <c r="R6" s="60"/>
      <c r="S6" s="60"/>
      <c r="T6" s="60"/>
      <c r="U6" s="60"/>
      <c r="V6" s="60"/>
      <c r="W6" s="60"/>
      <c r="X6" s="60"/>
      <c r="Y6" s="60"/>
      <c r="Z6" s="60"/>
      <c r="AA6" s="60"/>
      <c r="AB6" s="60"/>
    </row>
    <row r="7" spans="1:28" s="60" customFormat="1" ht="3" customHeight="1" x14ac:dyDescent="0.25">
      <c r="A7" s="62"/>
      <c r="B7" s="62"/>
      <c r="C7" s="63"/>
      <c r="D7" s="64"/>
      <c r="E7" s="29"/>
      <c r="F7" s="65"/>
      <c r="G7" s="29"/>
      <c r="H7" s="29"/>
      <c r="I7" s="29"/>
      <c r="J7" s="29"/>
      <c r="K7" s="29"/>
      <c r="L7" s="29"/>
      <c r="M7" s="29"/>
      <c r="N7" s="29"/>
      <c r="O7" s="29"/>
    </row>
    <row r="8" spans="1:28" s="61" customFormat="1" x14ac:dyDescent="0.25">
      <c r="A8" s="186" t="s">
        <v>59</v>
      </c>
      <c r="B8" s="187"/>
      <c r="C8" s="129"/>
      <c r="D8" s="180" t="s">
        <v>150</v>
      </c>
      <c r="E8" s="180"/>
      <c r="F8" s="180"/>
      <c r="G8" s="130"/>
      <c r="H8" s="41"/>
      <c r="I8" s="41"/>
      <c r="J8" s="41"/>
      <c r="K8" s="41"/>
      <c r="L8" s="41"/>
      <c r="M8" s="41"/>
      <c r="N8" s="41"/>
      <c r="O8" s="41"/>
      <c r="P8" s="60"/>
      <c r="Q8" s="60"/>
      <c r="R8" s="60"/>
      <c r="S8" s="60"/>
      <c r="T8" s="60"/>
      <c r="U8" s="60"/>
      <c r="V8" s="60"/>
      <c r="W8" s="60"/>
      <c r="X8" s="60"/>
      <c r="Y8" s="60"/>
      <c r="Z8" s="60"/>
      <c r="AA8" s="60"/>
      <c r="AB8" s="60"/>
    </row>
    <row r="9" spans="1:28" s="60" customFormat="1" ht="3" customHeight="1" x14ac:dyDescent="0.25">
      <c r="A9" s="62"/>
      <c r="B9" s="62"/>
      <c r="C9" s="62"/>
      <c r="D9" s="63"/>
      <c r="E9" s="63"/>
      <c r="F9" s="63"/>
      <c r="G9" s="62"/>
      <c r="H9" s="62"/>
      <c r="I9" s="62"/>
      <c r="J9" s="62"/>
      <c r="K9" s="62"/>
      <c r="L9" s="62"/>
      <c r="M9" s="62"/>
      <c r="N9" s="62"/>
      <c r="O9" s="62"/>
    </row>
    <row r="10" spans="1:28" s="61" customFormat="1" x14ac:dyDescent="0.25">
      <c r="A10" s="186" t="s">
        <v>15</v>
      </c>
      <c r="B10" s="187"/>
      <c r="C10" s="193" t="s">
        <v>149</v>
      </c>
      <c r="D10" s="194"/>
      <c r="E10" s="194"/>
      <c r="F10" s="194"/>
      <c r="G10" s="194"/>
      <c r="H10" s="194"/>
      <c r="I10" s="194"/>
      <c r="J10" s="194"/>
      <c r="K10" s="194"/>
      <c r="L10" s="194"/>
      <c r="M10" s="194"/>
      <c r="N10" s="194"/>
      <c r="O10" s="195"/>
      <c r="P10" s="60"/>
      <c r="Q10" s="60"/>
      <c r="R10" s="60"/>
      <c r="S10" s="60"/>
      <c r="T10" s="60"/>
      <c r="U10" s="60"/>
      <c r="V10" s="60"/>
      <c r="W10" s="60"/>
      <c r="X10" s="60"/>
      <c r="Y10" s="60"/>
      <c r="Z10" s="60"/>
      <c r="AA10" s="60"/>
      <c r="AB10" s="60"/>
    </row>
    <row r="11" spans="1:28" s="61" customFormat="1" ht="2.4500000000000002" customHeight="1" x14ac:dyDescent="0.25">
      <c r="A11" s="41"/>
      <c r="B11" s="41"/>
      <c r="C11" s="41"/>
      <c r="D11" s="63"/>
      <c r="E11" s="63"/>
      <c r="F11" s="63"/>
      <c r="G11" s="41"/>
      <c r="H11" s="41"/>
      <c r="I11" s="41"/>
      <c r="J11" s="41"/>
      <c r="K11" s="41"/>
      <c r="L11" s="41"/>
      <c r="M11" s="41"/>
      <c r="N11" s="41"/>
      <c r="O11" s="41"/>
      <c r="P11" s="60"/>
      <c r="Q11" s="60"/>
      <c r="R11" s="60"/>
      <c r="S11" s="60"/>
      <c r="T11" s="60"/>
      <c r="U11" s="60"/>
      <c r="V11" s="60"/>
      <c r="W11" s="60"/>
      <c r="X11" s="60"/>
      <c r="Y11" s="60"/>
      <c r="Z11" s="60"/>
      <c r="AA11" s="60"/>
      <c r="AB11" s="60"/>
    </row>
    <row r="12" spans="1:28" s="60" customFormat="1" ht="35.25" customHeight="1" x14ac:dyDescent="0.25">
      <c r="A12" s="203" t="s">
        <v>154</v>
      </c>
      <c r="B12" s="204"/>
      <c r="C12" s="205"/>
      <c r="D12" s="216"/>
      <c r="E12" s="217"/>
      <c r="F12" s="217"/>
      <c r="G12" s="217"/>
      <c r="H12" s="217"/>
      <c r="I12" s="217"/>
      <c r="J12" s="217"/>
      <c r="K12" s="217"/>
      <c r="L12" s="217"/>
      <c r="M12" s="217"/>
      <c r="N12" s="217"/>
      <c r="O12" s="189"/>
    </row>
    <row r="13" spans="1:28" s="60" customFormat="1" ht="15" customHeight="1" x14ac:dyDescent="0.25">
      <c r="A13" s="208" t="s">
        <v>155</v>
      </c>
      <c r="B13" s="209"/>
      <c r="C13" s="210"/>
      <c r="D13" s="211"/>
      <c r="E13" s="212"/>
      <c r="F13" s="212"/>
      <c r="G13" s="212"/>
      <c r="H13" s="212"/>
      <c r="I13" s="212"/>
      <c r="J13" s="212"/>
      <c r="K13" s="212"/>
      <c r="L13" s="212"/>
      <c r="M13" s="212"/>
      <c r="N13" s="212"/>
      <c r="O13" s="213"/>
    </row>
    <row r="14" spans="1:28" s="60" customFormat="1" ht="3" customHeight="1" x14ac:dyDescent="0.25">
      <c r="A14" s="124"/>
      <c r="B14" s="124"/>
      <c r="C14" s="66"/>
      <c r="D14" s="66"/>
      <c r="E14" s="66"/>
      <c r="F14" s="66"/>
      <c r="G14" s="66"/>
      <c r="H14" s="66"/>
      <c r="I14" s="66"/>
      <c r="J14" s="66"/>
      <c r="K14" s="66"/>
      <c r="L14" s="66"/>
      <c r="M14" s="66"/>
      <c r="N14" s="66"/>
      <c r="O14" s="66"/>
    </row>
    <row r="15" spans="1:28" x14ac:dyDescent="0.25">
      <c r="A15" s="175" t="s">
        <v>17</v>
      </c>
      <c r="B15" s="176"/>
      <c r="C15" s="188" t="s">
        <v>22</v>
      </c>
      <c r="D15" s="189"/>
      <c r="E15" s="214" t="s">
        <v>18</v>
      </c>
      <c r="F15" s="215"/>
      <c r="G15" s="190" t="s">
        <v>152</v>
      </c>
      <c r="H15" s="191"/>
      <c r="I15" s="191"/>
      <c r="J15" s="191"/>
      <c r="K15" s="191"/>
      <c r="L15" s="191"/>
      <c r="M15" s="191"/>
      <c r="N15" s="191"/>
      <c r="O15" s="192"/>
    </row>
    <row r="16" spans="1:28" s="55" customFormat="1" ht="3" customHeight="1" x14ac:dyDescent="0.25">
      <c r="A16" s="67"/>
      <c r="B16" s="67"/>
      <c r="C16" s="68"/>
      <c r="D16" s="68"/>
      <c r="E16" s="46"/>
      <c r="F16" s="69"/>
      <c r="G16" s="70"/>
      <c r="H16" s="70"/>
      <c r="I16" s="70"/>
      <c r="J16" s="70"/>
      <c r="K16" s="70"/>
      <c r="L16" s="70"/>
      <c r="M16" s="70"/>
      <c r="N16" s="70"/>
      <c r="O16" s="70"/>
    </row>
    <row r="17" spans="1:19" x14ac:dyDescent="0.25">
      <c r="A17" s="175" t="s">
        <v>20</v>
      </c>
      <c r="B17" s="176"/>
      <c r="C17" s="188">
        <v>2019</v>
      </c>
      <c r="D17" s="189"/>
      <c r="E17" s="177" t="s">
        <v>146</v>
      </c>
      <c r="F17" s="179"/>
      <c r="G17" s="177" t="s">
        <v>153</v>
      </c>
      <c r="H17" s="178"/>
      <c r="I17" s="178"/>
      <c r="J17" s="178"/>
      <c r="K17" s="178"/>
      <c r="L17" s="178"/>
      <c r="M17" s="178"/>
      <c r="N17" s="178"/>
      <c r="O17" s="179"/>
    </row>
    <row r="18" spans="1:19" ht="3.75" customHeight="1" thickBot="1" x14ac:dyDescent="0.3">
      <c r="A18" s="56"/>
      <c r="B18" s="56"/>
      <c r="C18" s="56"/>
      <c r="D18" s="56"/>
      <c r="E18" s="56"/>
      <c r="F18" s="56"/>
      <c r="G18" s="56"/>
      <c r="H18" s="56"/>
      <c r="I18" s="56"/>
      <c r="J18" s="56"/>
      <c r="K18" s="56"/>
      <c r="L18" s="56"/>
      <c r="M18" s="56"/>
      <c r="N18" s="56"/>
      <c r="O18" s="56"/>
    </row>
    <row r="19" spans="1:19" ht="14.45" customHeight="1" x14ac:dyDescent="0.25">
      <c r="A19" s="163" t="s">
        <v>23</v>
      </c>
      <c r="B19" s="164"/>
      <c r="C19" s="169" t="s">
        <v>24</v>
      </c>
      <c r="D19" s="170"/>
      <c r="E19" s="149" t="s">
        <v>98</v>
      </c>
      <c r="F19" s="146" t="s">
        <v>97</v>
      </c>
      <c r="G19" s="196" t="s">
        <v>131</v>
      </c>
      <c r="H19" s="199" t="s">
        <v>136</v>
      </c>
      <c r="I19" s="164"/>
      <c r="J19" s="164"/>
      <c r="K19" s="164"/>
      <c r="L19" s="164"/>
      <c r="M19" s="164"/>
      <c r="N19" s="164"/>
      <c r="O19" s="200"/>
    </row>
    <row r="20" spans="1:19" ht="14.45" customHeight="1" x14ac:dyDescent="0.25">
      <c r="A20" s="165"/>
      <c r="B20" s="166"/>
      <c r="C20" s="183" t="s">
        <v>106</v>
      </c>
      <c r="D20" s="184"/>
      <c r="E20" s="150"/>
      <c r="F20" s="147"/>
      <c r="G20" s="197"/>
      <c r="H20" s="166"/>
      <c r="I20" s="166"/>
      <c r="J20" s="166"/>
      <c r="K20" s="166"/>
      <c r="L20" s="166"/>
      <c r="M20" s="166"/>
      <c r="N20" s="166"/>
      <c r="O20" s="201"/>
    </row>
    <row r="21" spans="1:19" ht="14.45" customHeight="1" thickBot="1" x14ac:dyDescent="0.3">
      <c r="A21" s="167"/>
      <c r="B21" s="168"/>
      <c r="C21" s="105" t="s">
        <v>27</v>
      </c>
      <c r="D21" s="106" t="s">
        <v>28</v>
      </c>
      <c r="E21" s="151"/>
      <c r="F21" s="148"/>
      <c r="G21" s="198"/>
      <c r="H21" s="168"/>
      <c r="I21" s="168"/>
      <c r="J21" s="168"/>
      <c r="K21" s="168"/>
      <c r="L21" s="168"/>
      <c r="M21" s="168"/>
      <c r="N21" s="168"/>
      <c r="O21" s="202"/>
    </row>
    <row r="22" spans="1:19" x14ac:dyDescent="0.25">
      <c r="A22" s="101">
        <v>1</v>
      </c>
      <c r="B22" s="52" t="str">
        <f>IF($D$190=1,"Po",IF($D$190=2,"Ut",IF($D$190=3,"St",IF($D$190=4,"Št",IF($D$190=5,"Pi",IF($D$190=6,"So",IF($D$190=7,"Ne","Nastala chyba")))))))</f>
        <v>Ne</v>
      </c>
      <c r="C22" s="134"/>
      <c r="D22" s="135"/>
      <c r="E22" s="99">
        <f>(SUM(E23:E23)-F22)</f>
        <v>0</v>
      </c>
      <c r="F22" s="100">
        <f>IF(SUM(E23:E23)&gt;6/24,(0.5/24)+SUM(F23:F23),SUM(F23:F23))</f>
        <v>0</v>
      </c>
      <c r="G22" s="117">
        <f>E22</f>
        <v>0</v>
      </c>
      <c r="H22" s="143"/>
      <c r="I22" s="144"/>
      <c r="J22" s="144"/>
      <c r="K22" s="144"/>
      <c r="L22" s="144"/>
      <c r="M22" s="144"/>
      <c r="N22" s="144"/>
      <c r="O22" s="145"/>
      <c r="P22" s="71"/>
    </row>
    <row r="23" spans="1:19" x14ac:dyDescent="0.25">
      <c r="A23" s="102"/>
      <c r="B23" s="77"/>
      <c r="C23" s="107"/>
      <c r="D23" s="108"/>
      <c r="E23" s="118">
        <f>IF(OR(C23="",D23=""),0/24,IF(C23&lt;D23,D23-C23,(D23+24/24)-C23))</f>
        <v>0</v>
      </c>
      <c r="F23" s="48"/>
      <c r="G23" s="126"/>
      <c r="H23" s="140"/>
      <c r="I23" s="141"/>
      <c r="J23" s="141"/>
      <c r="K23" s="141"/>
      <c r="L23" s="141"/>
      <c r="M23" s="141"/>
      <c r="N23" s="141"/>
      <c r="O23" s="142"/>
      <c r="P23" s="71"/>
    </row>
    <row r="24" spans="1:19" s="55" customFormat="1" x14ac:dyDescent="0.25">
      <c r="A24" s="103">
        <f>IF(A22="","",IF(A22+1&lt;=$D$192,A22+1,""))</f>
        <v>2</v>
      </c>
      <c r="B24" s="104" t="str">
        <f>IF(A24="","",IF(B22="Po","Ut",IF(B22="Ut","St",IF(B22="St","Št",IF(B22="Št","Pi",IF(B22="Pi","So",IF(B22="So","Ne",IF(B22="Ne","Po",""))))))))</f>
        <v>Po</v>
      </c>
      <c r="C24" s="131"/>
      <c r="D24" s="132"/>
      <c r="E24" s="49">
        <f>SUM(E25:E25)-F24</f>
        <v>0.31250000000000006</v>
      </c>
      <c r="F24" s="50">
        <v>0</v>
      </c>
      <c r="G24" s="117">
        <f>E24</f>
        <v>0.31250000000000006</v>
      </c>
      <c r="H24" s="143"/>
      <c r="I24" s="144"/>
      <c r="J24" s="144"/>
      <c r="K24" s="144"/>
      <c r="L24" s="144"/>
      <c r="M24" s="144"/>
      <c r="N24" s="144"/>
      <c r="O24" s="145"/>
      <c r="P24" s="72"/>
    </row>
    <row r="25" spans="1:19" s="55" customFormat="1" x14ac:dyDescent="0.25">
      <c r="A25" s="102"/>
      <c r="B25" s="77"/>
      <c r="C25" s="107">
        <v>0.33333333333333331</v>
      </c>
      <c r="D25" s="108">
        <v>0.64583333333333337</v>
      </c>
      <c r="E25" s="118">
        <f>IF(OR(C25="",D25=""),0/24,IF(C25&lt;D25,D25-C25,(D25+24/24)-C25))</f>
        <v>0.31250000000000006</v>
      </c>
      <c r="F25" s="48"/>
      <c r="G25" s="126"/>
      <c r="H25" s="140" t="s">
        <v>156</v>
      </c>
      <c r="I25" s="141"/>
      <c r="J25" s="141"/>
      <c r="K25" s="141"/>
      <c r="L25" s="141"/>
      <c r="M25" s="141"/>
      <c r="N25" s="141"/>
      <c r="O25" s="142"/>
      <c r="P25" s="72"/>
    </row>
    <row r="26" spans="1:19" s="55" customFormat="1" x14ac:dyDescent="0.25">
      <c r="A26" s="103">
        <f>IF(A24="","",IF(A24+1&lt;=$D$192,A24+1,""))</f>
        <v>3</v>
      </c>
      <c r="B26" s="104" t="str">
        <f>IF(A26="","",IF(B24="Po","Ut",IF(B24="Ut","St",IF(B24="St","Št",IF(B24="Št","Pi",IF(B24="Pi","So",IF(B24="So","Ne",IF(B24="Ne","Po",""))))))))</f>
        <v>Ut</v>
      </c>
      <c r="C26" s="131"/>
      <c r="D26" s="132"/>
      <c r="E26" s="49">
        <f>SUM(E27:E27)-F26</f>
        <v>0.30902777777777779</v>
      </c>
      <c r="F26" s="50">
        <f>IF(SUM(E27:E27)&gt;6/24,(0.5/24)+SUM(F27:F27),SUM(F27:F27))</f>
        <v>2.4305555555555552E-2</v>
      </c>
      <c r="G26" s="117">
        <f>E26</f>
        <v>0.30902777777777779</v>
      </c>
      <c r="H26" s="143"/>
      <c r="I26" s="144"/>
      <c r="J26" s="144"/>
      <c r="K26" s="144"/>
      <c r="L26" s="144"/>
      <c r="M26" s="144"/>
      <c r="N26" s="144"/>
      <c r="O26" s="145"/>
      <c r="P26" s="72"/>
    </row>
    <row r="27" spans="1:19" s="55" customFormat="1" x14ac:dyDescent="0.25">
      <c r="A27" s="102"/>
      <c r="B27" s="77"/>
      <c r="C27" s="107">
        <v>0.33333333333333331</v>
      </c>
      <c r="D27" s="108">
        <v>0.66666666666666663</v>
      </c>
      <c r="E27" s="118">
        <f>IF(OR(C27="",D27=""),0/24,IF(C27&lt;D27,D27-C27,(D27+24/24)-C27))</f>
        <v>0.33333333333333331</v>
      </c>
      <c r="F27" s="48">
        <v>3.472222222222222E-3</v>
      </c>
      <c r="G27" s="126"/>
      <c r="H27" s="140" t="s">
        <v>158</v>
      </c>
      <c r="I27" s="141"/>
      <c r="J27" s="141"/>
      <c r="K27" s="141"/>
      <c r="L27" s="141"/>
      <c r="M27" s="141"/>
      <c r="N27" s="141"/>
      <c r="O27" s="142"/>
      <c r="P27" s="72"/>
    </row>
    <row r="28" spans="1:19" s="55" customFormat="1" x14ac:dyDescent="0.25">
      <c r="A28" s="103">
        <f>IF(A26="","",IF(A26+1&lt;=$D$192,A26+1,""))</f>
        <v>4</v>
      </c>
      <c r="B28" s="104" t="str">
        <f>IF(A28="","",IF(B26="Po","Ut",IF(B26="Ut","St",IF(B26="St","Št",IF(B26="Št","Pi",IF(B26="Pi","So",IF(B26="So","Ne",IF(B26="Ne","Po",""))))))))</f>
        <v>St</v>
      </c>
      <c r="C28" s="131"/>
      <c r="D28" s="132"/>
      <c r="E28" s="49">
        <f>SUM(E29:E29)-F28</f>
        <v>0</v>
      </c>
      <c r="F28" s="50">
        <f>IF(SUM(E29:E29)&gt;6/24,(0.5/24)+SUM(F29:F29),SUM(F29:F29))</f>
        <v>0</v>
      </c>
      <c r="G28" s="117">
        <f>E28</f>
        <v>0</v>
      </c>
      <c r="H28" s="143"/>
      <c r="I28" s="144"/>
      <c r="J28" s="144"/>
      <c r="K28" s="144"/>
      <c r="L28" s="144"/>
      <c r="M28" s="144"/>
      <c r="N28" s="144"/>
      <c r="O28" s="145"/>
      <c r="P28" s="72"/>
    </row>
    <row r="29" spans="1:19" s="55" customFormat="1" x14ac:dyDescent="0.25">
      <c r="A29" s="102"/>
      <c r="B29" s="77"/>
      <c r="C29" s="107"/>
      <c r="D29" s="108"/>
      <c r="E29" s="118">
        <f>IF(OR(C29="",D29=""),0/24,IF(C29&lt;D29,D29-C29,(D29+24/24)-C29))</f>
        <v>0</v>
      </c>
      <c r="F29" s="48"/>
      <c r="G29" s="126"/>
      <c r="H29" s="140"/>
      <c r="I29" s="141"/>
      <c r="J29" s="141"/>
      <c r="K29" s="141"/>
      <c r="L29" s="141"/>
      <c r="M29" s="141"/>
      <c r="N29" s="141"/>
      <c r="O29" s="142"/>
      <c r="P29" s="72"/>
    </row>
    <row r="30" spans="1:19" s="55" customFormat="1" x14ac:dyDescent="0.25">
      <c r="A30" s="103">
        <f>IF(A28="","",IF(A28+1&lt;=$D$192,A28+1,""))</f>
        <v>5</v>
      </c>
      <c r="B30" s="104" t="str">
        <f>IF(A30="","",IF(B28="Po","Ut",IF(B28="Ut","St",IF(B28="St","Št",IF(B28="Št","Pi",IF(B28="Pi","So",IF(B28="So","Ne",IF(B28="Ne","Po",""))))))))</f>
        <v>Št</v>
      </c>
      <c r="C30" s="131"/>
      <c r="D30" s="132"/>
      <c r="E30" s="49">
        <f>SUM(E31:E31)-F30</f>
        <v>0</v>
      </c>
      <c r="F30" s="50">
        <f>IF(SUM(E31:E31)&gt;6/24,(0.5/24)+SUM(F31:F31),SUM(F31:F31))</f>
        <v>0</v>
      </c>
      <c r="G30" s="117">
        <f>E30</f>
        <v>0</v>
      </c>
      <c r="H30" s="143"/>
      <c r="I30" s="144"/>
      <c r="J30" s="144"/>
      <c r="K30" s="144"/>
      <c r="L30" s="144"/>
      <c r="M30" s="144"/>
      <c r="N30" s="144"/>
      <c r="O30" s="145"/>
      <c r="P30" s="72"/>
    </row>
    <row r="31" spans="1:19" s="55" customFormat="1" x14ac:dyDescent="0.25">
      <c r="A31" s="102"/>
      <c r="B31" s="77"/>
      <c r="C31" s="107"/>
      <c r="D31" s="108"/>
      <c r="E31" s="118">
        <f>IF(OR(C31="",D31=""),0/24,IF(C31&lt;D31,D31-C31,(D31+24/24)-C31))</f>
        <v>0</v>
      </c>
      <c r="F31" s="48"/>
      <c r="G31" s="126"/>
      <c r="H31" s="140"/>
      <c r="I31" s="141"/>
      <c r="J31" s="141"/>
      <c r="K31" s="141"/>
      <c r="L31" s="141"/>
      <c r="M31" s="141"/>
      <c r="N31" s="141"/>
      <c r="O31" s="142"/>
      <c r="P31" s="72"/>
    </row>
    <row r="32" spans="1:19" s="55" customFormat="1" x14ac:dyDescent="0.25">
      <c r="A32" s="103">
        <f>IF(A30="","",IF(A30+1&lt;=$D$192,A30+1,""))</f>
        <v>6</v>
      </c>
      <c r="B32" s="104" t="str">
        <f>IF(A32="","",IF(B30="Po","Ut",IF(B30="Ut","St",IF(B30="St","Št",IF(B30="Št","Pi",IF(B30="Pi","So",IF(B30="So","Ne",IF(B30="Ne","Po",""))))))))</f>
        <v>Pi</v>
      </c>
      <c r="C32" s="131"/>
      <c r="D32" s="132"/>
      <c r="E32" s="49">
        <f>SUM(E33:E33)-F32</f>
        <v>0</v>
      </c>
      <c r="F32" s="50">
        <f>IF(SUM(E33:E33)&gt;6/24,(0.5/24)+SUM(F33:F33),SUM(F33:F33))</f>
        <v>0</v>
      </c>
      <c r="G32" s="117">
        <f>E32</f>
        <v>0</v>
      </c>
      <c r="H32" s="143"/>
      <c r="I32" s="144"/>
      <c r="J32" s="144"/>
      <c r="K32" s="144"/>
      <c r="L32" s="144"/>
      <c r="M32" s="144"/>
      <c r="N32" s="144"/>
      <c r="O32" s="145"/>
      <c r="P32" s="72"/>
      <c r="S32" s="74"/>
    </row>
    <row r="33" spans="1:19" s="55" customFormat="1" x14ac:dyDescent="0.25">
      <c r="A33" s="102"/>
      <c r="B33" s="77"/>
      <c r="C33" s="107"/>
      <c r="D33" s="108"/>
      <c r="E33" s="118">
        <f>IF(OR(C33="",D33=""),0/24,IF(C33&lt;D33,D33-C33,(D33+24/24)-C33))</f>
        <v>0</v>
      </c>
      <c r="F33" s="48"/>
      <c r="G33" s="126"/>
      <c r="H33" s="140"/>
      <c r="I33" s="141"/>
      <c r="J33" s="141"/>
      <c r="K33" s="141"/>
      <c r="L33" s="141"/>
      <c r="M33" s="141"/>
      <c r="N33" s="141"/>
      <c r="O33" s="142"/>
      <c r="P33" s="72"/>
      <c r="S33" s="74"/>
    </row>
    <row r="34" spans="1:19" s="55" customFormat="1" x14ac:dyDescent="0.25">
      <c r="A34" s="103">
        <f>IF(A32="","",IF(A32+1&lt;=$D$192,A32+1,""))</f>
        <v>7</v>
      </c>
      <c r="B34" s="104" t="str">
        <f>IF(A34="","",IF(B32="Po","Ut",IF(B32="Ut","St",IF(B32="St","Št",IF(B32="Št","Pi",IF(B32="Pi","So",IF(B32="So","Ne",IF(B32="Ne","Po",""))))))))</f>
        <v>So</v>
      </c>
      <c r="C34" s="131"/>
      <c r="D34" s="132"/>
      <c r="E34" s="49">
        <f>SUM(E35:E35)-F34</f>
        <v>0</v>
      </c>
      <c r="F34" s="50">
        <f>IF(SUM(E35:E35)&gt;6/24,(0.5/24)+SUM(F35:F35),SUM(F35:F35))</f>
        <v>0</v>
      </c>
      <c r="G34" s="117">
        <f>E34</f>
        <v>0</v>
      </c>
      <c r="H34" s="143"/>
      <c r="I34" s="144"/>
      <c r="J34" s="144"/>
      <c r="K34" s="144"/>
      <c r="L34" s="144"/>
      <c r="M34" s="144"/>
      <c r="N34" s="144"/>
      <c r="O34" s="145"/>
      <c r="P34" s="72"/>
    </row>
    <row r="35" spans="1:19" s="55" customFormat="1" x14ac:dyDescent="0.25">
      <c r="A35" s="102"/>
      <c r="B35" s="77"/>
      <c r="C35" s="107"/>
      <c r="D35" s="108"/>
      <c r="E35" s="118">
        <f>IF(OR(C35="",D35=""),0/24,IF(C35&lt;D35,D35-C35,(D35+24/24)-C35))</f>
        <v>0</v>
      </c>
      <c r="F35" s="48"/>
      <c r="G35" s="126"/>
      <c r="H35" s="140"/>
      <c r="I35" s="141"/>
      <c r="J35" s="141"/>
      <c r="K35" s="141"/>
      <c r="L35" s="141"/>
      <c r="M35" s="141"/>
      <c r="N35" s="141"/>
      <c r="O35" s="142"/>
      <c r="P35" s="72"/>
    </row>
    <row r="36" spans="1:19" s="55" customFormat="1" x14ac:dyDescent="0.25">
      <c r="A36" s="103">
        <f>IF(A34="","",IF(A34+1&lt;=$D$192,A34+1,""))</f>
        <v>8</v>
      </c>
      <c r="B36" s="104" t="str">
        <f>IF(A36="","",IF(B34="Po","Ut",IF(B34="Ut","St",IF(B34="St","Št",IF(B34="Št","Pi",IF(B34="Pi","So",IF(B34="So","Ne",IF(B34="Ne","Po",""))))))))</f>
        <v>Ne</v>
      </c>
      <c r="C36" s="131"/>
      <c r="D36" s="132"/>
      <c r="E36" s="49">
        <f>SUM(E37:E37)-F36</f>
        <v>0</v>
      </c>
      <c r="F36" s="50">
        <f>IF(SUM(E37:E37)&gt;6/24,(0.5/24)+SUM(F37:F37),SUM(F37:F37))</f>
        <v>0</v>
      </c>
      <c r="G36" s="117">
        <f>E36</f>
        <v>0</v>
      </c>
      <c r="H36" s="143"/>
      <c r="I36" s="144"/>
      <c r="J36" s="144"/>
      <c r="K36" s="144"/>
      <c r="L36" s="144"/>
      <c r="M36" s="144"/>
      <c r="N36" s="144"/>
      <c r="O36" s="145"/>
      <c r="P36" s="72"/>
    </row>
    <row r="37" spans="1:19" s="55" customFormat="1" x14ac:dyDescent="0.25">
      <c r="A37" s="102"/>
      <c r="B37" s="77"/>
      <c r="C37" s="107"/>
      <c r="D37" s="108"/>
      <c r="E37" s="118">
        <f>IF(OR(C37="",D37=""),0/24,IF(C37&lt;D37,D37-C37,(D37+24/24)-C37))</f>
        <v>0</v>
      </c>
      <c r="F37" s="48"/>
      <c r="G37" s="126"/>
      <c r="H37" s="140"/>
      <c r="I37" s="141"/>
      <c r="J37" s="141"/>
      <c r="K37" s="141"/>
      <c r="L37" s="141"/>
      <c r="M37" s="141"/>
      <c r="N37" s="141"/>
      <c r="O37" s="142"/>
      <c r="P37" s="72"/>
    </row>
    <row r="38" spans="1:19" s="55" customFormat="1" x14ac:dyDescent="0.25">
      <c r="A38" s="103">
        <f>IF(A36="","",IF(A36+1&lt;=$D$192,A36+1,""))</f>
        <v>9</v>
      </c>
      <c r="B38" s="104" t="str">
        <f>IF(A38="","",IF(B36="Po","Ut",IF(B36="Ut","St",IF(B36="St","Št",IF(B36="Št","Pi",IF(B36="Pi","So",IF(B36="So","Ne",IF(B36="Ne","Po",""))))))))</f>
        <v>Po</v>
      </c>
      <c r="C38" s="131"/>
      <c r="D38" s="132"/>
      <c r="E38" s="49">
        <f>SUM(E39:E39)-F38</f>
        <v>0</v>
      </c>
      <c r="F38" s="50">
        <f>IF(SUM(E39:E39)&gt;6/24,(0.5/24)+SUM(F39:F39),SUM(F39:F39))</f>
        <v>0</v>
      </c>
      <c r="G38" s="117">
        <f>E38</f>
        <v>0</v>
      </c>
      <c r="H38" s="143"/>
      <c r="I38" s="144"/>
      <c r="J38" s="144"/>
      <c r="K38" s="144"/>
      <c r="L38" s="144"/>
      <c r="M38" s="144"/>
      <c r="N38" s="144"/>
      <c r="O38" s="145"/>
      <c r="P38" s="72"/>
    </row>
    <row r="39" spans="1:19" s="55" customFormat="1" x14ac:dyDescent="0.25">
      <c r="A39" s="102"/>
      <c r="B39" s="77"/>
      <c r="C39" s="107"/>
      <c r="D39" s="108"/>
      <c r="E39" s="118">
        <f>IF(OR(C39="",D39=""),0/24,IF(C39&lt;D39,D39-C39,(D39+24/24)-C39))</f>
        <v>0</v>
      </c>
      <c r="F39" s="48"/>
      <c r="G39" s="126"/>
      <c r="H39" s="140"/>
      <c r="I39" s="141"/>
      <c r="J39" s="141"/>
      <c r="K39" s="141"/>
      <c r="L39" s="141"/>
      <c r="M39" s="141"/>
      <c r="N39" s="141"/>
      <c r="O39" s="142"/>
      <c r="P39" s="72"/>
    </row>
    <row r="40" spans="1:19" s="55" customFormat="1" x14ac:dyDescent="0.25">
      <c r="A40" s="103">
        <f>IF(A38="","",IF(A38+1&lt;=$D$192,A38+1,""))</f>
        <v>10</v>
      </c>
      <c r="B40" s="104" t="str">
        <f>IF(A40="","",IF(B38="Po","Ut",IF(B38="Ut","St",IF(B38="St","Št",IF(B38="Št","Pi",IF(B38="Pi","So",IF(B38="So","Ne",IF(B38="Ne","Po",""))))))))</f>
        <v>Ut</v>
      </c>
      <c r="C40" s="131"/>
      <c r="D40" s="132"/>
      <c r="E40" s="49">
        <f>SUM(E41:E41)-F40</f>
        <v>0</v>
      </c>
      <c r="F40" s="50">
        <f>IF(SUM(E41:E41)&gt;6/24,(0.5/24)+SUM(F41:F41),SUM(F41:F41))</f>
        <v>0</v>
      </c>
      <c r="G40" s="117">
        <f>E40</f>
        <v>0</v>
      </c>
      <c r="H40" s="143"/>
      <c r="I40" s="144"/>
      <c r="J40" s="144"/>
      <c r="K40" s="144"/>
      <c r="L40" s="144"/>
      <c r="M40" s="144"/>
      <c r="N40" s="144"/>
      <c r="O40" s="145"/>
      <c r="P40" s="72"/>
    </row>
    <row r="41" spans="1:19" s="55" customFormat="1" x14ac:dyDescent="0.25">
      <c r="A41" s="102"/>
      <c r="B41" s="77"/>
      <c r="C41" s="107"/>
      <c r="D41" s="108"/>
      <c r="E41" s="118">
        <f>IF(OR(C41="",D41=""),0/24,IF(C41&lt;D41,D41-C41,(D41+24/24)-C41))</f>
        <v>0</v>
      </c>
      <c r="F41" s="48"/>
      <c r="G41" s="126"/>
      <c r="H41" s="140"/>
      <c r="I41" s="141"/>
      <c r="J41" s="141"/>
      <c r="K41" s="141"/>
      <c r="L41" s="141"/>
      <c r="M41" s="141"/>
      <c r="N41" s="141"/>
      <c r="O41" s="142"/>
      <c r="P41" s="72"/>
    </row>
    <row r="42" spans="1:19" s="55" customFormat="1" x14ac:dyDescent="0.25">
      <c r="A42" s="103">
        <f>IF(A40="","",IF(A40+1&lt;=$D$192,A40+1,""))</f>
        <v>11</v>
      </c>
      <c r="B42" s="104" t="str">
        <f>IF(A42="","",IF(B40="Po","Ut",IF(B40="Ut","St",IF(B40="St","Št",IF(B40="Št","Pi",IF(B40="Pi","So",IF(B40="So","Ne",IF(B40="Ne","Po",""))))))))</f>
        <v>St</v>
      </c>
      <c r="C42" s="131"/>
      <c r="D42" s="132"/>
      <c r="E42" s="49">
        <f>SUM(E43:E43)-F42</f>
        <v>0</v>
      </c>
      <c r="F42" s="50">
        <f>IF(SUM(E43:E43)&gt;6/24,(0.5/24)+SUM(F43:F43),SUM(F43:F43))</f>
        <v>0</v>
      </c>
      <c r="G42" s="117">
        <f>E42</f>
        <v>0</v>
      </c>
      <c r="H42" s="143"/>
      <c r="I42" s="144"/>
      <c r="J42" s="144"/>
      <c r="K42" s="144"/>
      <c r="L42" s="144"/>
      <c r="M42" s="144"/>
      <c r="N42" s="144"/>
      <c r="O42" s="145"/>
      <c r="P42" s="75"/>
    </row>
    <row r="43" spans="1:19" s="55" customFormat="1" x14ac:dyDescent="0.25">
      <c r="A43" s="102"/>
      <c r="B43" s="77"/>
      <c r="C43" s="107"/>
      <c r="D43" s="108"/>
      <c r="E43" s="118">
        <f>IF(OR(C43="",D43=""),0/24,IF(C43&lt;D43,D43-C43,(D43+24/24)-C43))</f>
        <v>0</v>
      </c>
      <c r="F43" s="48"/>
      <c r="G43" s="126"/>
      <c r="H43" s="140"/>
      <c r="I43" s="141"/>
      <c r="J43" s="141"/>
      <c r="K43" s="141"/>
      <c r="L43" s="141"/>
      <c r="M43" s="141"/>
      <c r="N43" s="141"/>
      <c r="O43" s="142"/>
      <c r="P43" s="75"/>
    </row>
    <row r="44" spans="1:19" s="55" customFormat="1" x14ac:dyDescent="0.25">
      <c r="A44" s="103">
        <f>IF(A42="","",IF(A42+1&lt;=$D$192,A42+1,""))</f>
        <v>12</v>
      </c>
      <c r="B44" s="104" t="str">
        <f>IF(A44="","",IF(B42="Po","Ut",IF(B42="Ut","St",IF(B42="St","Št",IF(B42="Št","Pi",IF(B42="Pi","So",IF(B42="So","Ne",IF(B42="Ne","Po",""))))))))</f>
        <v>Št</v>
      </c>
      <c r="C44" s="131"/>
      <c r="D44" s="132"/>
      <c r="E44" s="49">
        <f>SUM(E45:E45)-F44</f>
        <v>0</v>
      </c>
      <c r="F44" s="50">
        <f>IF(SUM(E45:E45)&gt;6/24,(0.5/24)+SUM(F45:F45),SUM(F45:F45))</f>
        <v>0</v>
      </c>
      <c r="G44" s="117">
        <f>E44</f>
        <v>0</v>
      </c>
      <c r="H44" s="143"/>
      <c r="I44" s="144"/>
      <c r="J44" s="144"/>
      <c r="K44" s="144"/>
      <c r="L44" s="144"/>
      <c r="M44" s="144"/>
      <c r="N44" s="144"/>
      <c r="O44" s="145"/>
      <c r="P44" s="72"/>
    </row>
    <row r="45" spans="1:19" s="55" customFormat="1" x14ac:dyDescent="0.25">
      <c r="A45" s="102"/>
      <c r="B45" s="77"/>
      <c r="C45" s="107"/>
      <c r="D45" s="108"/>
      <c r="E45" s="118">
        <f>IF(OR(C45="",D45=""),0/24,IF(C45&lt;D45,D45-C45,(D45+24/24)-C45))</f>
        <v>0</v>
      </c>
      <c r="F45" s="48"/>
      <c r="G45" s="126"/>
      <c r="H45" s="140"/>
      <c r="I45" s="141"/>
      <c r="J45" s="141"/>
      <c r="K45" s="141"/>
      <c r="L45" s="141"/>
      <c r="M45" s="141"/>
      <c r="N45" s="141"/>
      <c r="O45" s="142"/>
      <c r="P45" s="72"/>
    </row>
    <row r="46" spans="1:19" s="55" customFormat="1" x14ac:dyDescent="0.25">
      <c r="A46" s="103">
        <f>IF(A44="","",IF(A44+1&lt;=$D$192,A44+1,""))</f>
        <v>13</v>
      </c>
      <c r="B46" s="104" t="str">
        <f>IF(A46="","",IF(B44="Po","Ut",IF(B44="Ut","St",IF(B44="St","Št",IF(B44="Št","Pi",IF(B44="Pi","So",IF(B44="So","Ne",IF(B44="Ne","Po",""))))))))</f>
        <v>Pi</v>
      </c>
      <c r="C46" s="131"/>
      <c r="D46" s="132"/>
      <c r="E46" s="49">
        <f>SUM(E47:E47)-F46</f>
        <v>0</v>
      </c>
      <c r="F46" s="50">
        <f>IF(SUM(E47:E47)&gt;6/24,(0.5/24)+SUM(F47:F47),SUM(F47:F47))</f>
        <v>0</v>
      </c>
      <c r="G46" s="117">
        <f>E46</f>
        <v>0</v>
      </c>
      <c r="H46" s="143"/>
      <c r="I46" s="144"/>
      <c r="J46" s="144"/>
      <c r="K46" s="144"/>
      <c r="L46" s="144"/>
      <c r="M46" s="144"/>
      <c r="N46" s="144"/>
      <c r="O46" s="145"/>
      <c r="P46" s="72"/>
    </row>
    <row r="47" spans="1:19" s="55" customFormat="1" x14ac:dyDescent="0.25">
      <c r="A47" s="102"/>
      <c r="B47" s="77"/>
      <c r="C47" s="107"/>
      <c r="D47" s="108"/>
      <c r="E47" s="118">
        <f>IF(OR(C47="",D47=""),0/24,IF(C47&lt;D47,D47-C47,(D47+24/24)-C47))</f>
        <v>0</v>
      </c>
      <c r="F47" s="48"/>
      <c r="G47" s="126"/>
      <c r="H47" s="140"/>
      <c r="I47" s="141"/>
      <c r="J47" s="141"/>
      <c r="K47" s="141"/>
      <c r="L47" s="141"/>
      <c r="M47" s="141"/>
      <c r="N47" s="141"/>
      <c r="O47" s="142"/>
      <c r="P47" s="72"/>
    </row>
    <row r="48" spans="1:19" s="55" customFormat="1" x14ac:dyDescent="0.25">
      <c r="A48" s="103">
        <f>IF(A46="","",IF(A46+1&lt;=$D$192,A46+1,""))</f>
        <v>14</v>
      </c>
      <c r="B48" s="104" t="str">
        <f>IF(A48="","",IF(B46="Po","Ut",IF(B46="Ut","St",IF(B46="St","Št",IF(B46="Št","Pi",IF(B46="Pi","So",IF(B46="So","Ne",IF(B46="Ne","Po",""))))))))</f>
        <v>So</v>
      </c>
      <c r="C48" s="131"/>
      <c r="D48" s="132"/>
      <c r="E48" s="49">
        <f>SUM(E49:E49)-F48</f>
        <v>0</v>
      </c>
      <c r="F48" s="50">
        <f>IF(SUM(E49:E49)&gt;6/24,(0.5/24)+SUM(F49:F49),SUM(F49:F49))</f>
        <v>0</v>
      </c>
      <c r="G48" s="117">
        <f>E48</f>
        <v>0</v>
      </c>
      <c r="H48" s="143"/>
      <c r="I48" s="144"/>
      <c r="J48" s="144"/>
      <c r="K48" s="144"/>
      <c r="L48" s="144"/>
      <c r="M48" s="144"/>
      <c r="N48" s="144"/>
      <c r="O48" s="145"/>
      <c r="P48" s="72"/>
    </row>
    <row r="49" spans="1:16" s="55" customFormat="1" x14ac:dyDescent="0.25">
      <c r="A49" s="102"/>
      <c r="B49" s="77"/>
      <c r="C49" s="107"/>
      <c r="D49" s="108"/>
      <c r="E49" s="118">
        <f>IF(OR(C49="",D49=""),0/24,IF(C49&lt;D49,D49-C49,(D49+24/24)-C49))</f>
        <v>0</v>
      </c>
      <c r="F49" s="48"/>
      <c r="G49" s="126"/>
      <c r="H49" s="140"/>
      <c r="I49" s="141"/>
      <c r="J49" s="141"/>
      <c r="K49" s="141"/>
      <c r="L49" s="141"/>
      <c r="M49" s="141"/>
      <c r="N49" s="141"/>
      <c r="O49" s="142"/>
      <c r="P49" s="72"/>
    </row>
    <row r="50" spans="1:16" s="55" customFormat="1" x14ac:dyDescent="0.25">
      <c r="A50" s="103">
        <f>IF(A48="","",IF(A48+1&lt;=$D$192,A48+1,""))</f>
        <v>15</v>
      </c>
      <c r="B50" s="104" t="str">
        <f>IF(A50="","",IF(B48="Po","Ut",IF(B48="Ut","St",IF(B48="St","Št",IF(B48="Št","Pi",IF(B48="Pi","So",IF(B48="So","Ne",IF(B48="Ne","Po",""))))))))</f>
        <v>Ne</v>
      </c>
      <c r="C50" s="131"/>
      <c r="D50" s="132"/>
      <c r="E50" s="49">
        <f>SUM(E51:E51)-F50</f>
        <v>0</v>
      </c>
      <c r="F50" s="50">
        <v>0</v>
      </c>
      <c r="G50" s="117">
        <f>E50</f>
        <v>0</v>
      </c>
      <c r="H50" s="143"/>
      <c r="I50" s="144"/>
      <c r="J50" s="144"/>
      <c r="K50" s="144"/>
      <c r="L50" s="144"/>
      <c r="M50" s="144"/>
      <c r="N50" s="144"/>
      <c r="O50" s="145"/>
      <c r="P50" s="72"/>
    </row>
    <row r="51" spans="1:16" s="55" customFormat="1" x14ac:dyDescent="0.25">
      <c r="A51" s="102"/>
      <c r="B51" s="77"/>
      <c r="C51" s="107"/>
      <c r="D51" s="108"/>
      <c r="E51" s="118">
        <f>IF(OR(C51="",D51=""),0/24,IF(C51&lt;D51,D51-C51,(D51+24/24)-C51))</f>
        <v>0</v>
      </c>
      <c r="F51" s="48"/>
      <c r="G51" s="126"/>
      <c r="H51" s="140"/>
      <c r="I51" s="141"/>
      <c r="J51" s="141"/>
      <c r="K51" s="141"/>
      <c r="L51" s="141"/>
      <c r="M51" s="141"/>
      <c r="N51" s="141"/>
      <c r="O51" s="142"/>
      <c r="P51" s="72"/>
    </row>
    <row r="52" spans="1:16" s="55" customFormat="1" x14ac:dyDescent="0.25">
      <c r="A52" s="103">
        <f>IF(A50="","",IF(A50+1&lt;=$D$192,A50+1,""))</f>
        <v>16</v>
      </c>
      <c r="B52" s="104" t="str">
        <f>IF(A52="","",IF(B50="Po","Ut",IF(B50="Ut","St",IF(B50="St","Št",IF(B50="Št","Pi",IF(B50="Pi","So",IF(B50="So","Ne",IF(B50="Ne","Po",""))))))))</f>
        <v>Po</v>
      </c>
      <c r="C52" s="131"/>
      <c r="D52" s="132"/>
      <c r="E52" s="49">
        <f>SUM(E53:E53)-F52</f>
        <v>0</v>
      </c>
      <c r="F52" s="50">
        <f>IF(SUM(E53:E53)&gt;6/24,(0.5/24)+SUM(F53:F53),SUM(F53:F53))</f>
        <v>0</v>
      </c>
      <c r="G52" s="117">
        <f>E52</f>
        <v>0</v>
      </c>
      <c r="H52" s="143"/>
      <c r="I52" s="144"/>
      <c r="J52" s="144"/>
      <c r="K52" s="144"/>
      <c r="L52" s="144"/>
      <c r="M52" s="144"/>
      <c r="N52" s="144"/>
      <c r="O52" s="145"/>
      <c r="P52" s="72"/>
    </row>
    <row r="53" spans="1:16" s="55" customFormat="1" x14ac:dyDescent="0.25">
      <c r="A53" s="102"/>
      <c r="B53" s="77"/>
      <c r="C53" s="107"/>
      <c r="D53" s="108"/>
      <c r="E53" s="118">
        <f>IF(OR(C53="",D53=""),0/24,IF(C53&lt;D53,D53-C53,(D53+24/24)-C53))</f>
        <v>0</v>
      </c>
      <c r="F53" s="48"/>
      <c r="G53" s="126"/>
      <c r="H53" s="140"/>
      <c r="I53" s="141"/>
      <c r="J53" s="141"/>
      <c r="K53" s="141"/>
      <c r="L53" s="141"/>
      <c r="M53" s="141"/>
      <c r="N53" s="141"/>
      <c r="O53" s="142"/>
      <c r="P53" s="72"/>
    </row>
    <row r="54" spans="1:16" s="55" customFormat="1" x14ac:dyDescent="0.25">
      <c r="A54" s="103">
        <f>IF(A52="","",IF(A52+1&lt;=$D$192,A52+1,""))</f>
        <v>17</v>
      </c>
      <c r="B54" s="104" t="str">
        <f>IF(A54="","",IF(B52="Po","Ut",IF(B52="Ut","St",IF(B52="St","Št",IF(B52="Št","Pi",IF(B52="Pi","So",IF(B52="So","Ne",IF(B52="Ne","Po",""))))))))</f>
        <v>Ut</v>
      </c>
      <c r="C54" s="131"/>
      <c r="D54" s="132"/>
      <c r="E54" s="49">
        <f>SUM(E55:E55)-F54</f>
        <v>0</v>
      </c>
      <c r="F54" s="50">
        <f>IF(SUM(E55:E55)&gt;6/24,(0.5/24)+SUM(F55:F55),SUM(F55:F55))</f>
        <v>0</v>
      </c>
      <c r="G54" s="117">
        <f>E54</f>
        <v>0</v>
      </c>
      <c r="H54" s="143"/>
      <c r="I54" s="144"/>
      <c r="J54" s="144"/>
      <c r="K54" s="144"/>
      <c r="L54" s="144"/>
      <c r="M54" s="144"/>
      <c r="N54" s="144"/>
      <c r="O54" s="145"/>
      <c r="P54" s="72"/>
    </row>
    <row r="55" spans="1:16" s="55" customFormat="1" x14ac:dyDescent="0.25">
      <c r="A55" s="102"/>
      <c r="B55" s="77"/>
      <c r="C55" s="107"/>
      <c r="D55" s="108"/>
      <c r="E55" s="118">
        <f>IF(OR(C55="",D55=""),0/24,IF(C55&lt;D55,D55-C55,(D55+24/24)-C55))</f>
        <v>0</v>
      </c>
      <c r="F55" s="48"/>
      <c r="G55" s="126"/>
      <c r="H55" s="140"/>
      <c r="I55" s="141"/>
      <c r="J55" s="141"/>
      <c r="K55" s="141"/>
      <c r="L55" s="141"/>
      <c r="M55" s="141"/>
      <c r="N55" s="141"/>
      <c r="O55" s="142"/>
      <c r="P55" s="72"/>
    </row>
    <row r="56" spans="1:16" s="55" customFormat="1" x14ac:dyDescent="0.25">
      <c r="A56" s="103">
        <f>IF(A54="","",IF(A54+1&lt;=$D$192,A54+1,""))</f>
        <v>18</v>
      </c>
      <c r="B56" s="104" t="str">
        <f>IF(A56="","",IF(B54="Po","Ut",IF(B54="Ut","St",IF(B54="St","Št",IF(B54="Št","Pi",IF(B54="Pi","So",IF(B54="So","Ne",IF(B54="Ne","Po",""))))))))</f>
        <v>St</v>
      </c>
      <c r="C56" s="131"/>
      <c r="D56" s="132"/>
      <c r="E56" s="49">
        <f>SUM(E57:E57)-F56</f>
        <v>0</v>
      </c>
      <c r="F56" s="50">
        <f>IF(SUM(E57:E57)&gt;6/24,(0.5/24)+SUM(F57:F57),SUM(F57:F57))</f>
        <v>0</v>
      </c>
      <c r="G56" s="117">
        <f>E56</f>
        <v>0</v>
      </c>
      <c r="H56" s="143"/>
      <c r="I56" s="144"/>
      <c r="J56" s="144"/>
      <c r="K56" s="144"/>
      <c r="L56" s="144"/>
      <c r="M56" s="144"/>
      <c r="N56" s="144"/>
      <c r="O56" s="145"/>
      <c r="P56" s="72"/>
    </row>
    <row r="57" spans="1:16" s="55" customFormat="1" ht="16.5" customHeight="1" x14ac:dyDescent="0.25">
      <c r="A57" s="102"/>
      <c r="B57" s="77"/>
      <c r="C57" s="107"/>
      <c r="D57" s="108"/>
      <c r="E57" s="118">
        <f>IF(OR(C57="",D57=""),0/24,IF(C57&lt;D57,D57-C57,(D57+24/24)-C57))</f>
        <v>0</v>
      </c>
      <c r="F57" s="48"/>
      <c r="G57" s="126"/>
      <c r="H57" s="140"/>
      <c r="I57" s="141"/>
      <c r="J57" s="141"/>
      <c r="K57" s="141"/>
      <c r="L57" s="141"/>
      <c r="M57" s="141"/>
      <c r="N57" s="141"/>
      <c r="O57" s="142"/>
      <c r="P57" s="72"/>
    </row>
    <row r="58" spans="1:16" s="55" customFormat="1" x14ac:dyDescent="0.25">
      <c r="A58" s="103">
        <f>IF(A56="","",IF(A56+1&lt;=$D$192,A56+1,""))</f>
        <v>19</v>
      </c>
      <c r="B58" s="104" t="str">
        <f>IF(A58="","",IF(B56="Po","Ut",IF(B56="Ut","St",IF(B56="St","Št",IF(B56="Št","Pi",IF(B56="Pi","So",IF(B56="So","Ne",IF(B56="Ne","Po",""))))))))</f>
        <v>Št</v>
      </c>
      <c r="C58" s="131"/>
      <c r="D58" s="132"/>
      <c r="E58" s="49">
        <f>SUM(E59:E59)-F58</f>
        <v>0</v>
      </c>
      <c r="F58" s="50">
        <f>IF(SUM(E59:E59)&gt;6/24,(0.5/24)+SUM(F59:F59),SUM(F59:F59))</f>
        <v>0</v>
      </c>
      <c r="G58" s="117">
        <f>E58</f>
        <v>0</v>
      </c>
      <c r="H58" s="143"/>
      <c r="I58" s="144"/>
      <c r="J58" s="144"/>
      <c r="K58" s="144"/>
      <c r="L58" s="144"/>
      <c r="M58" s="144"/>
      <c r="N58" s="144"/>
      <c r="O58" s="145"/>
      <c r="P58" s="72"/>
    </row>
    <row r="59" spans="1:16" s="55" customFormat="1" x14ac:dyDescent="0.25">
      <c r="A59" s="102"/>
      <c r="B59" s="77"/>
      <c r="C59" s="107"/>
      <c r="D59" s="108"/>
      <c r="E59" s="118">
        <f>IF(OR(C59="",D59=""),0/24,IF(C59&lt;D59,D59-C59,(D59+24/24)-C59))</f>
        <v>0</v>
      </c>
      <c r="F59" s="48"/>
      <c r="G59" s="126"/>
      <c r="H59" s="140"/>
      <c r="I59" s="141"/>
      <c r="J59" s="141"/>
      <c r="K59" s="141"/>
      <c r="L59" s="141"/>
      <c r="M59" s="141"/>
      <c r="N59" s="141"/>
      <c r="O59" s="142"/>
      <c r="P59" s="72"/>
    </row>
    <row r="60" spans="1:16" s="55" customFormat="1" x14ac:dyDescent="0.25">
      <c r="A60" s="103">
        <f>IF(A58="","",IF(A58+1&lt;=$D$192,A58+1,""))</f>
        <v>20</v>
      </c>
      <c r="B60" s="104" t="str">
        <f>IF(A60="","",IF(B58="Po","Ut",IF(B58="Ut","St",IF(B58="St","Št",IF(B58="Št","Pi",IF(B58="Pi","So",IF(B58="So","Ne",IF(B58="Ne","Po",""))))))))</f>
        <v>Pi</v>
      </c>
      <c r="C60" s="131"/>
      <c r="D60" s="132"/>
      <c r="E60" s="49">
        <f>SUM(E61:E61)-F60</f>
        <v>0</v>
      </c>
      <c r="F60" s="50">
        <f>IF(SUM(E61:E61)&gt;6/24,(0.5/24)+SUM(F61:F61),SUM(F61:F61))</f>
        <v>0</v>
      </c>
      <c r="G60" s="117">
        <f>E60</f>
        <v>0</v>
      </c>
      <c r="H60" s="143"/>
      <c r="I60" s="144"/>
      <c r="J60" s="144"/>
      <c r="K60" s="144"/>
      <c r="L60" s="144"/>
      <c r="M60" s="144"/>
      <c r="N60" s="144"/>
      <c r="O60" s="145"/>
      <c r="P60" s="72"/>
    </row>
    <row r="61" spans="1:16" s="55" customFormat="1" x14ac:dyDescent="0.25">
      <c r="A61" s="102"/>
      <c r="B61" s="77"/>
      <c r="C61" s="107"/>
      <c r="D61" s="108"/>
      <c r="E61" s="118">
        <f>IF(OR(C61="",D61=""),0/24,IF(C61&lt;D61,D61-C61,(D61+24/24)-C61))</f>
        <v>0</v>
      </c>
      <c r="F61" s="48"/>
      <c r="G61" s="126"/>
      <c r="H61" s="140"/>
      <c r="I61" s="141"/>
      <c r="J61" s="141"/>
      <c r="K61" s="141"/>
      <c r="L61" s="141"/>
      <c r="M61" s="141"/>
      <c r="N61" s="141"/>
      <c r="O61" s="142"/>
      <c r="P61" s="72"/>
    </row>
    <row r="62" spans="1:16" s="55" customFormat="1" x14ac:dyDescent="0.25">
      <c r="A62" s="103">
        <f>IF(A60="","",IF(A60+1&lt;=$D$192,A60+1,""))</f>
        <v>21</v>
      </c>
      <c r="B62" s="104" t="str">
        <f>IF(A62="","",IF(B60="Po","Ut",IF(B60="Ut","St",IF(B60="St","Št",IF(B60="Št","Pi",IF(B60="Pi","So",IF(B60="So","Ne",IF(B60="Ne","Po",""))))))))</f>
        <v>So</v>
      </c>
      <c r="C62" s="131"/>
      <c r="D62" s="132"/>
      <c r="E62" s="49">
        <f>SUM(E63:E63)-F62</f>
        <v>0</v>
      </c>
      <c r="F62" s="50">
        <f>IF(SUM(E63:E63)&gt;6/24,(0.5/24)+SUM(F63:F63),SUM(F63:F63))</f>
        <v>0</v>
      </c>
      <c r="G62" s="117">
        <f>E62</f>
        <v>0</v>
      </c>
      <c r="H62" s="143"/>
      <c r="I62" s="144"/>
      <c r="J62" s="144"/>
      <c r="K62" s="144"/>
      <c r="L62" s="144"/>
      <c r="M62" s="144"/>
      <c r="N62" s="144"/>
      <c r="O62" s="145"/>
      <c r="P62" s="72"/>
    </row>
    <row r="63" spans="1:16" s="55" customFormat="1" x14ac:dyDescent="0.25">
      <c r="A63" s="102"/>
      <c r="B63" s="77"/>
      <c r="C63" s="107"/>
      <c r="D63" s="108"/>
      <c r="E63" s="118">
        <f>IF(OR(C63="",D63=""),0/24,IF(C63&lt;D63,D63-C63,(D63+24/24)-C63))</f>
        <v>0</v>
      </c>
      <c r="F63" s="48"/>
      <c r="G63" s="126"/>
      <c r="H63" s="140"/>
      <c r="I63" s="141"/>
      <c r="J63" s="141"/>
      <c r="K63" s="141"/>
      <c r="L63" s="141"/>
      <c r="M63" s="141"/>
      <c r="N63" s="141"/>
      <c r="O63" s="142"/>
      <c r="P63" s="72"/>
    </row>
    <row r="64" spans="1:16" s="76" customFormat="1" x14ac:dyDescent="0.25">
      <c r="A64" s="103">
        <f>IF(A62="","",IF(A62+1&lt;=$D$192,A62+1,""))</f>
        <v>22</v>
      </c>
      <c r="B64" s="104" t="str">
        <f>IF(A64="","",IF(B62="Po","Ut",IF(B62="Ut","St",IF(B62="St","Št",IF(B62="Št","Pi",IF(B62="Pi","So",IF(B62="So","Ne",IF(B62="Ne","Po",""))))))))</f>
        <v>Ne</v>
      </c>
      <c r="C64" s="131"/>
      <c r="D64" s="132"/>
      <c r="E64" s="49">
        <f>SUM(E65:E65)-F64</f>
        <v>0</v>
      </c>
      <c r="F64" s="50">
        <f>IF(SUM(E65:E65)&gt;6/24,(0.5/24)+SUM(F65:F65),SUM(F65:F65))</f>
        <v>0</v>
      </c>
      <c r="G64" s="117">
        <f>E64</f>
        <v>0</v>
      </c>
      <c r="H64" s="143"/>
      <c r="I64" s="144"/>
      <c r="J64" s="144"/>
      <c r="K64" s="144"/>
      <c r="L64" s="144"/>
      <c r="M64" s="144"/>
      <c r="N64" s="144"/>
      <c r="O64" s="145"/>
      <c r="P64" s="72"/>
    </row>
    <row r="65" spans="1:16" s="76" customFormat="1" x14ac:dyDescent="0.25">
      <c r="A65" s="102"/>
      <c r="B65" s="77"/>
      <c r="C65" s="107"/>
      <c r="D65" s="108"/>
      <c r="E65" s="118">
        <f>IF(OR(C65="",D65=""),0/24,IF(C65&lt;D65,D65-C65,(D65+24/24)-C65))</f>
        <v>0</v>
      </c>
      <c r="F65" s="48"/>
      <c r="G65" s="126"/>
      <c r="H65" s="140"/>
      <c r="I65" s="141"/>
      <c r="J65" s="141"/>
      <c r="K65" s="141"/>
      <c r="L65" s="141"/>
      <c r="M65" s="141"/>
      <c r="N65" s="141"/>
      <c r="O65" s="142"/>
      <c r="P65" s="72"/>
    </row>
    <row r="66" spans="1:16" s="55" customFormat="1" x14ac:dyDescent="0.25">
      <c r="A66" s="103">
        <f>IF(A64="","",IF(A64+1&lt;=$D$192,A64+1,""))</f>
        <v>23</v>
      </c>
      <c r="B66" s="104" t="str">
        <f>IF(A66="","",IF(B64="Po","Ut",IF(B64="Ut","St",IF(B64="St","Št",IF(B64="Št","Pi",IF(B64="Pi","So",IF(B64="So","Ne",IF(B64="Ne","Po",""))))))))</f>
        <v>Po</v>
      </c>
      <c r="C66" s="131"/>
      <c r="D66" s="132"/>
      <c r="E66" s="49">
        <f>SUM(E67:E67)-F66</f>
        <v>0</v>
      </c>
      <c r="F66" s="50">
        <f>IF(SUM(E67:E67)&gt;6/24,(0.5/24)+SUM(F67:F67),SUM(F67:F67))</f>
        <v>0</v>
      </c>
      <c r="G66" s="117">
        <f>E66</f>
        <v>0</v>
      </c>
      <c r="H66" s="143"/>
      <c r="I66" s="144"/>
      <c r="J66" s="144"/>
      <c r="K66" s="144"/>
      <c r="L66" s="144"/>
      <c r="M66" s="144"/>
      <c r="N66" s="144"/>
      <c r="O66" s="145"/>
      <c r="P66" s="72"/>
    </row>
    <row r="67" spans="1:16" s="55" customFormat="1" x14ac:dyDescent="0.25">
      <c r="A67" s="102"/>
      <c r="B67" s="77"/>
      <c r="C67" s="107"/>
      <c r="D67" s="108"/>
      <c r="E67" s="118">
        <f>IF(OR(C67="",D67=""),0/24,IF(C67&lt;D67,D67-C67,(D67+24/24)-C67))</f>
        <v>0</v>
      </c>
      <c r="F67" s="48"/>
      <c r="G67" s="126"/>
      <c r="H67" s="140"/>
      <c r="I67" s="141"/>
      <c r="J67" s="141"/>
      <c r="K67" s="141"/>
      <c r="L67" s="141"/>
      <c r="M67" s="141"/>
      <c r="N67" s="141"/>
      <c r="O67" s="142"/>
      <c r="P67" s="72"/>
    </row>
    <row r="68" spans="1:16" s="55" customFormat="1" x14ac:dyDescent="0.25">
      <c r="A68" s="103">
        <f>IF(A66="","",IF(A66+1&lt;=$D$192,A66+1,""))</f>
        <v>24</v>
      </c>
      <c r="B68" s="104" t="str">
        <f>IF(A68="","",IF(B66="Po","Ut",IF(B66="Ut","St",IF(B66="St","Št",IF(B66="Št","Pi",IF(B66="Pi","So",IF(B66="So","Ne",IF(B66="Ne","Po",""))))))))</f>
        <v>Ut</v>
      </c>
      <c r="C68" s="131"/>
      <c r="D68" s="132"/>
      <c r="E68" s="49">
        <f>SUM(E69:E69)-F68</f>
        <v>0</v>
      </c>
      <c r="F68" s="50">
        <f>IF(SUM(E69:E69)&gt;6/24,(0.5/24)+SUM(F69:F69),SUM(F69:F69))</f>
        <v>0</v>
      </c>
      <c r="G68" s="117">
        <f>E68</f>
        <v>0</v>
      </c>
      <c r="H68" s="143"/>
      <c r="I68" s="144"/>
      <c r="J68" s="144"/>
      <c r="K68" s="144"/>
      <c r="L68" s="144"/>
      <c r="M68" s="144"/>
      <c r="N68" s="144"/>
      <c r="O68" s="145"/>
      <c r="P68" s="72"/>
    </row>
    <row r="69" spans="1:16" s="55" customFormat="1" x14ac:dyDescent="0.25">
      <c r="A69" s="102"/>
      <c r="B69" s="77"/>
      <c r="C69" s="107"/>
      <c r="D69" s="108"/>
      <c r="E69" s="118">
        <f>IF(OR(C69="",D69=""),0/24,IF(C69&lt;D69,D69-C69,(D69+24/24)-C69))</f>
        <v>0</v>
      </c>
      <c r="F69" s="48"/>
      <c r="G69" s="126"/>
      <c r="H69" s="140"/>
      <c r="I69" s="141"/>
      <c r="J69" s="141"/>
      <c r="K69" s="141"/>
      <c r="L69" s="141"/>
      <c r="M69" s="141"/>
      <c r="N69" s="141"/>
      <c r="O69" s="142"/>
      <c r="P69" s="72"/>
    </row>
    <row r="70" spans="1:16" s="55" customFormat="1" x14ac:dyDescent="0.25">
      <c r="A70" s="103">
        <f>IF(A68="","",IF(A68+1&lt;=$D$192,A68+1,""))</f>
        <v>25</v>
      </c>
      <c r="B70" s="104" t="str">
        <f>IF(A70="","",IF(B68="Po","Ut",IF(B68="Ut","St",IF(B68="St","Št",IF(B68="Št","Pi",IF(B68="Pi","So",IF(B68="So","Ne",IF(B68="Ne","Po",""))))))))</f>
        <v>St</v>
      </c>
      <c r="C70" s="131"/>
      <c r="D70" s="132"/>
      <c r="E70" s="49">
        <f>SUM(E71:E71)-F70</f>
        <v>0</v>
      </c>
      <c r="F70" s="50">
        <f>IF(SUM(E71:E71)&gt;6/24,(0.5/24)+SUM(F71:F71),SUM(F71:F71))</f>
        <v>0</v>
      </c>
      <c r="G70" s="117">
        <f>E70</f>
        <v>0</v>
      </c>
      <c r="H70" s="143"/>
      <c r="I70" s="144"/>
      <c r="J70" s="144"/>
      <c r="K70" s="144"/>
      <c r="L70" s="144"/>
      <c r="M70" s="144"/>
      <c r="N70" s="144"/>
      <c r="O70" s="145"/>
      <c r="P70" s="72"/>
    </row>
    <row r="71" spans="1:16" s="55" customFormat="1" x14ac:dyDescent="0.25">
      <c r="A71" s="102"/>
      <c r="B71" s="77"/>
      <c r="C71" s="107"/>
      <c r="D71" s="108"/>
      <c r="E71" s="118">
        <f>IF(OR(C71="",D71=""),0/24,IF(C71&lt;D71,D71-C71,(D71+24/24)-C71))</f>
        <v>0</v>
      </c>
      <c r="F71" s="48"/>
      <c r="G71" s="126"/>
      <c r="H71" s="140"/>
      <c r="I71" s="141"/>
      <c r="J71" s="141"/>
      <c r="K71" s="141"/>
      <c r="L71" s="141"/>
      <c r="M71" s="141"/>
      <c r="N71" s="141"/>
      <c r="O71" s="142"/>
      <c r="P71" s="72"/>
    </row>
    <row r="72" spans="1:16" s="55" customFormat="1" x14ac:dyDescent="0.25">
      <c r="A72" s="103">
        <f>IF(A70="","",IF(A70+1&lt;=$D$192,A70+1,""))</f>
        <v>26</v>
      </c>
      <c r="B72" s="104" t="str">
        <f>IF(A72="","",IF(B70="Po","Ut",IF(B70="Ut","St",IF(B70="St","Št",IF(B70="Št","Pi",IF(B70="Pi","So",IF(B70="So","Ne",IF(B70="Ne","Po",""))))))))</f>
        <v>Št</v>
      </c>
      <c r="C72" s="131"/>
      <c r="D72" s="132"/>
      <c r="E72" s="49">
        <f>SUM(E73:E73)-F72</f>
        <v>0</v>
      </c>
      <c r="F72" s="50">
        <f>IF(SUM(E73:E73)&gt;6/24,(0.5/24)+SUM(F73:F73),SUM(F73:F73))</f>
        <v>0</v>
      </c>
      <c r="G72" s="117">
        <f>E72</f>
        <v>0</v>
      </c>
      <c r="H72" s="143"/>
      <c r="I72" s="144"/>
      <c r="J72" s="144"/>
      <c r="K72" s="144"/>
      <c r="L72" s="144"/>
      <c r="M72" s="144"/>
      <c r="N72" s="144"/>
      <c r="O72" s="145"/>
      <c r="P72" s="72"/>
    </row>
    <row r="73" spans="1:16" s="55" customFormat="1" x14ac:dyDescent="0.25">
      <c r="A73" s="102"/>
      <c r="B73" s="77"/>
      <c r="C73" s="107"/>
      <c r="D73" s="108"/>
      <c r="E73" s="118">
        <f>IF(OR(C73="",D73=""),0/24,IF(C73&lt;D73,D73-C73,(D73+24/24)-C73))</f>
        <v>0</v>
      </c>
      <c r="F73" s="48"/>
      <c r="G73" s="126"/>
      <c r="H73" s="140"/>
      <c r="I73" s="141"/>
      <c r="J73" s="141"/>
      <c r="K73" s="141"/>
      <c r="L73" s="141"/>
      <c r="M73" s="141"/>
      <c r="N73" s="141"/>
      <c r="O73" s="142"/>
      <c r="P73" s="72"/>
    </row>
    <row r="74" spans="1:16" s="55" customFormat="1" x14ac:dyDescent="0.25">
      <c r="A74" s="103">
        <f>IF(A72="","",IF(A72+1&lt;=$D$192,A72+1,""))</f>
        <v>27</v>
      </c>
      <c r="B74" s="104" t="str">
        <f>IF(A74="","",IF(B72="Po","Ut",IF(B72="Ut","St",IF(B72="St","Št",IF(B72="Št","Pi",IF(B72="Pi","So",IF(B72="So","Ne",IF(B72="Ne","Po",""))))))))</f>
        <v>Pi</v>
      </c>
      <c r="C74" s="131"/>
      <c r="D74" s="132"/>
      <c r="E74" s="49">
        <f>SUM(E75:E75)-F74</f>
        <v>0</v>
      </c>
      <c r="F74" s="50">
        <f>IF(SUM(E75:E75)&gt;6/24,(0.5/24)+SUM(F75:F75),SUM(F75:F75))</f>
        <v>0</v>
      </c>
      <c r="G74" s="117">
        <f>E74</f>
        <v>0</v>
      </c>
      <c r="H74" s="143"/>
      <c r="I74" s="144"/>
      <c r="J74" s="144"/>
      <c r="K74" s="144"/>
      <c r="L74" s="144"/>
      <c r="M74" s="144"/>
      <c r="N74" s="144"/>
      <c r="O74" s="145"/>
      <c r="P74" s="72"/>
    </row>
    <row r="75" spans="1:16" s="55" customFormat="1" x14ac:dyDescent="0.25">
      <c r="A75" s="102"/>
      <c r="B75" s="77"/>
      <c r="C75" s="107"/>
      <c r="D75" s="108"/>
      <c r="E75" s="118">
        <f>IF(OR(C75="",D75=""),0/24,IF(C75&lt;D75,D75-C75,(D75+24/24)-C75))</f>
        <v>0</v>
      </c>
      <c r="F75" s="48"/>
      <c r="G75" s="126"/>
      <c r="H75" s="140"/>
      <c r="I75" s="141"/>
      <c r="J75" s="141"/>
      <c r="K75" s="141"/>
      <c r="L75" s="141"/>
      <c r="M75" s="141"/>
      <c r="N75" s="141"/>
      <c r="O75" s="142"/>
      <c r="P75" s="72"/>
    </row>
    <row r="76" spans="1:16" s="55" customFormat="1" x14ac:dyDescent="0.25">
      <c r="A76" s="103">
        <f>IF(A74="","",IF(A74+1&lt;=$D$192,A74+1,""))</f>
        <v>28</v>
      </c>
      <c r="B76" s="104" t="str">
        <f>IF(A76="","",IF(B74="Po","Ut",IF(B74="Ut","St",IF(B74="St","Št",IF(B74="Št","Pi",IF(B74="Pi","So",IF(B74="So","Ne",IF(B74="Ne","Po",""))))))))</f>
        <v>So</v>
      </c>
      <c r="C76" s="131"/>
      <c r="D76" s="132"/>
      <c r="E76" s="49">
        <f>SUM(E77:E77)-F76</f>
        <v>0</v>
      </c>
      <c r="F76" s="50">
        <f>IF(SUM(E77:E77)&gt;6/24,(0.5/24)+SUM(F77:F77),SUM(F77:F77))</f>
        <v>0</v>
      </c>
      <c r="G76" s="117">
        <f>E76</f>
        <v>0</v>
      </c>
      <c r="H76" s="143"/>
      <c r="I76" s="144"/>
      <c r="J76" s="144"/>
      <c r="K76" s="144"/>
      <c r="L76" s="144"/>
      <c r="M76" s="144"/>
      <c r="N76" s="144"/>
      <c r="O76" s="145"/>
      <c r="P76" s="72"/>
    </row>
    <row r="77" spans="1:16" s="55" customFormat="1" x14ac:dyDescent="0.25">
      <c r="A77" s="102"/>
      <c r="B77" s="77"/>
      <c r="C77" s="107"/>
      <c r="D77" s="108"/>
      <c r="E77" s="118">
        <f>IF(OR(C77="",D77=""),0/24,IF(C77&lt;D77,D77-C77,(D77+24/24)-C77))</f>
        <v>0</v>
      </c>
      <c r="F77" s="48"/>
      <c r="G77" s="126"/>
      <c r="H77" s="140"/>
      <c r="I77" s="141"/>
      <c r="J77" s="141"/>
      <c r="K77" s="141"/>
      <c r="L77" s="141"/>
      <c r="M77" s="141"/>
      <c r="N77" s="141"/>
      <c r="O77" s="142"/>
      <c r="P77" s="72"/>
    </row>
    <row r="78" spans="1:16" s="55" customFormat="1" x14ac:dyDescent="0.25">
      <c r="A78" s="103">
        <f>IF(A76="","",IF(A76+1&lt;=$D$192,A76+1,""))</f>
        <v>29</v>
      </c>
      <c r="B78" s="104" t="str">
        <f>IF(A78="","",IF(B76="Po","Ut",IF(B76="Ut","St",IF(B76="St","Št",IF(B76="Št","Pi",IF(B76="Pi","So",IF(B76="So","Ne",IF(B76="Ne","Po",""))))))))</f>
        <v>Ne</v>
      </c>
      <c r="C78" s="131"/>
      <c r="D78" s="132"/>
      <c r="E78" s="49">
        <f>SUM(E79:E79)-F78</f>
        <v>0</v>
      </c>
      <c r="F78" s="50">
        <f>IF(SUM(E79:E79)&gt;6/24,(0.5/24)+SUM(F79:F79),SUM(F79:F79))</f>
        <v>0</v>
      </c>
      <c r="G78" s="117">
        <f>E78</f>
        <v>0</v>
      </c>
      <c r="H78" s="143"/>
      <c r="I78" s="144"/>
      <c r="J78" s="144"/>
      <c r="K78" s="144"/>
      <c r="L78" s="144"/>
      <c r="M78" s="144"/>
      <c r="N78" s="144"/>
      <c r="O78" s="145"/>
      <c r="P78" s="72"/>
    </row>
    <row r="79" spans="1:16" s="55" customFormat="1" x14ac:dyDescent="0.25">
      <c r="A79" s="102"/>
      <c r="B79" s="77"/>
      <c r="C79" s="107"/>
      <c r="D79" s="108"/>
      <c r="E79" s="118">
        <f>IF(OR(C79="",D79=""),0/24,IF(C79&lt;D79,D79-C79,(D79+24/24)-C79))</f>
        <v>0</v>
      </c>
      <c r="F79" s="48"/>
      <c r="G79" s="126"/>
      <c r="H79" s="140"/>
      <c r="I79" s="141"/>
      <c r="J79" s="141"/>
      <c r="K79" s="141"/>
      <c r="L79" s="141"/>
      <c r="M79" s="141"/>
      <c r="N79" s="141"/>
      <c r="O79" s="142"/>
      <c r="P79" s="72"/>
    </row>
    <row r="80" spans="1:16" s="55" customFormat="1" x14ac:dyDescent="0.25">
      <c r="A80" s="103">
        <f>IF(A78="","",IF(A78+1&lt;=$D$192,A78+1,""))</f>
        <v>30</v>
      </c>
      <c r="B80" s="104" t="str">
        <f>IF(A80="","",IF(B78="Po","Ut",IF(B78="Ut","St",IF(B78="St","Št",IF(B78="Št","Pi",IF(B78="Pi","So",IF(B78="So","Ne",IF(B78="Ne","Po",""))))))))</f>
        <v>Po</v>
      </c>
      <c r="C80" s="131"/>
      <c r="D80" s="132"/>
      <c r="E80" s="49">
        <f>SUM(E81:E81)-F80</f>
        <v>0</v>
      </c>
      <c r="F80" s="50">
        <f>IF(SUM(E81:E81)&gt;6/24,(0.5/24)+SUM(F81:F81),SUM(F81:F81))</f>
        <v>0</v>
      </c>
      <c r="G80" s="117">
        <f>E80</f>
        <v>0</v>
      </c>
      <c r="H80" s="143"/>
      <c r="I80" s="144"/>
      <c r="J80" s="144"/>
      <c r="K80" s="144"/>
      <c r="L80" s="144"/>
      <c r="M80" s="144"/>
      <c r="N80" s="144"/>
      <c r="O80" s="145"/>
      <c r="P80" s="72"/>
    </row>
    <row r="81" spans="1:28" s="55" customFormat="1" x14ac:dyDescent="0.25">
      <c r="A81" s="102"/>
      <c r="B81" s="77"/>
      <c r="C81" s="107"/>
      <c r="D81" s="108"/>
      <c r="E81" s="118">
        <f>IF(OR(C81="",D81=""),0/24,IF(C81&lt;D81,D81-C81,(D81+24/24)-C81))</f>
        <v>0</v>
      </c>
      <c r="F81" s="51"/>
      <c r="G81" s="126"/>
      <c r="H81" s="140"/>
      <c r="I81" s="141"/>
      <c r="J81" s="141"/>
      <c r="K81" s="141"/>
      <c r="L81" s="141"/>
      <c r="M81" s="141"/>
      <c r="N81" s="141"/>
      <c r="O81" s="142"/>
      <c r="P81" s="72"/>
    </row>
    <row r="82" spans="1:28" x14ac:dyDescent="0.25">
      <c r="A82" s="101" t="str">
        <f>IF(A80="","",IF(A80+1&lt;=$D$192,A80+1,""))</f>
        <v/>
      </c>
      <c r="B82" s="52" t="str">
        <f>IF(A82="","",IF(B80="Po","Ut",IF(B80="Ut","St",IF(B80="St","Št",IF(B80="Št","Pi",IF(B80="Pi","So",IF(B80="So","Ne",IF(B80="Ne","Po",""))))))))</f>
        <v/>
      </c>
      <c r="C82" s="131"/>
      <c r="D82" s="132"/>
      <c r="E82" s="49">
        <f>SUM(E83:E83)-F82</f>
        <v>0</v>
      </c>
      <c r="F82" s="50">
        <f>IF(SUM(E83:E83)&gt;6/24,(0.5/24)+SUM(F83:F83),SUM(F83:F83))</f>
        <v>0</v>
      </c>
      <c r="G82" s="117">
        <f>E82</f>
        <v>0</v>
      </c>
      <c r="H82" s="143"/>
      <c r="I82" s="144"/>
      <c r="J82" s="144"/>
      <c r="K82" s="144"/>
      <c r="L82" s="144"/>
      <c r="M82" s="144"/>
      <c r="N82" s="144"/>
      <c r="O82" s="145"/>
      <c r="P82" s="71"/>
    </row>
    <row r="83" spans="1:28" ht="15.75" thickBot="1" x14ac:dyDescent="0.3">
      <c r="A83" s="73"/>
      <c r="B83" s="77"/>
      <c r="C83" s="107"/>
      <c r="D83" s="108"/>
      <c r="E83" s="118">
        <f>IF(OR(C83="",D83=""),0/24,IF(C83&lt;D83,D83-C83,(D83+24/24)-C83))</f>
        <v>0</v>
      </c>
      <c r="F83" s="48"/>
      <c r="G83" s="127"/>
      <c r="H83" s="141"/>
      <c r="I83" s="141"/>
      <c r="J83" s="141"/>
      <c r="K83" s="141"/>
      <c r="L83" s="141"/>
      <c r="M83" s="141"/>
      <c r="N83" s="141"/>
      <c r="O83" s="141"/>
      <c r="P83" s="71"/>
    </row>
    <row r="84" spans="1:28" ht="16.5" thickBot="1" x14ac:dyDescent="0.3">
      <c r="A84" s="171"/>
      <c r="B84" s="172"/>
      <c r="C84" s="173" t="s">
        <v>31</v>
      </c>
      <c r="D84" s="174"/>
      <c r="E84" s="53">
        <f>SUM(E22,E24,E26,E28,E30,E32,E34,E36,E38,E40,E42,E44,E46,E48,E50,E52,E54,E56,E58,E60,E62,E64,E66,E68,E70,E72,E74,E76,E78,E80,E82)</f>
        <v>0.6215277777777779</v>
      </c>
      <c r="F84" s="54">
        <f>SUM(F22,F24,F26,F28,F30,F32,F34,F36,F38,F40,F42,F44,F46,F48,F50,F52,F54,F56,F58,F60,F62,F64,F66,F68,F70,F72,F74,F76,F78,F80,F82)</f>
        <v>2.4305555555555552E-2</v>
      </c>
      <c r="G84" s="53">
        <f>SUM(G22,G24,G26,G28,G30,G32,G34,G36,G38,G40,G42,G44,G46,G48,G50,G52,G54,G56,G58,G60,G62,G64,G66,G68,G70,G72,G74,G76,G78,G80,G82)</f>
        <v>0.6215277777777779</v>
      </c>
      <c r="H84" s="218"/>
      <c r="I84" s="219"/>
      <c r="J84" s="219"/>
      <c r="K84" s="219"/>
      <c r="L84" s="219"/>
      <c r="M84" s="219"/>
      <c r="N84" s="219"/>
      <c r="O84" s="220"/>
      <c r="P84" s="78"/>
    </row>
    <row r="85" spans="1:28" ht="15.75" x14ac:dyDescent="0.25">
      <c r="A85" s="79"/>
      <c r="B85" s="79"/>
      <c r="C85" s="79"/>
      <c r="D85" s="79"/>
      <c r="E85" s="80"/>
      <c r="F85" s="80"/>
      <c r="G85" s="81"/>
      <c r="H85" s="82"/>
      <c r="I85" s="82"/>
      <c r="J85" s="82"/>
      <c r="K85" s="82"/>
      <c r="L85" s="82"/>
      <c r="M85" s="82"/>
      <c r="N85" s="82"/>
      <c r="O85" s="82"/>
    </row>
    <row r="86" spans="1:28" x14ac:dyDescent="0.25">
      <c r="A86" s="83"/>
      <c r="B86" s="84"/>
      <c r="C86" s="83"/>
      <c r="D86" s="83"/>
      <c r="E86" s="85"/>
      <c r="F86" s="85"/>
      <c r="G86" s="85"/>
      <c r="H86" s="85"/>
      <c r="I86" s="85"/>
      <c r="J86" s="85"/>
      <c r="K86" s="85"/>
      <c r="L86" s="85"/>
      <c r="M86" s="85"/>
      <c r="N86" s="85"/>
      <c r="O86" s="85"/>
      <c r="P86" s="55"/>
      <c r="AB86" s="30"/>
    </row>
    <row r="87" spans="1:28" s="28" customFormat="1" ht="14.25" x14ac:dyDescent="0.2">
      <c r="A87" s="31" t="s">
        <v>81</v>
      </c>
      <c r="B87" s="14"/>
      <c r="C87" s="14"/>
      <c r="D87" s="14"/>
      <c r="E87" s="14"/>
      <c r="F87" s="14"/>
      <c r="G87" s="14"/>
      <c r="H87" s="14"/>
      <c r="I87" s="14"/>
      <c r="J87" s="14"/>
      <c r="K87" s="14"/>
      <c r="L87" s="14"/>
      <c r="M87" s="14"/>
      <c r="N87" s="32" t="s">
        <v>32</v>
      </c>
      <c r="O87" s="32" t="s">
        <v>33</v>
      </c>
      <c r="Q87" s="86"/>
      <c r="R87" s="14"/>
      <c r="T87" s="69"/>
      <c r="U87" s="69"/>
      <c r="V87" s="69"/>
      <c r="W87" s="69"/>
      <c r="X87" s="69"/>
      <c r="Y87" s="69"/>
      <c r="Z87" s="69"/>
      <c r="AA87" s="69"/>
    </row>
    <row r="88" spans="1:28" s="28" customFormat="1" ht="5.45" customHeight="1" x14ac:dyDescent="0.2">
      <c r="A88" s="31"/>
      <c r="B88" s="14"/>
      <c r="C88" s="14"/>
      <c r="D88" s="14"/>
      <c r="E88" s="14"/>
      <c r="F88" s="14"/>
      <c r="G88" s="14"/>
      <c r="H88" s="14"/>
      <c r="I88" s="14"/>
      <c r="J88" s="14"/>
      <c r="K88" s="14"/>
      <c r="L88" s="14"/>
      <c r="M88" s="14"/>
      <c r="N88" s="32"/>
      <c r="O88" s="32"/>
      <c r="Q88" s="86"/>
      <c r="R88" s="14"/>
      <c r="T88" s="69"/>
      <c r="U88" s="69"/>
      <c r="V88" s="69"/>
      <c r="W88" s="69"/>
      <c r="X88" s="69"/>
      <c r="Y88" s="69"/>
      <c r="Z88" s="69"/>
      <c r="AA88" s="69"/>
    </row>
    <row r="89" spans="1:28" s="28" customFormat="1" ht="14.25" x14ac:dyDescent="0.2">
      <c r="A89" s="156" t="s">
        <v>124</v>
      </c>
      <c r="B89" s="156"/>
      <c r="C89" s="156"/>
      <c r="D89" s="156"/>
      <c r="E89" s="156"/>
      <c r="F89" s="156"/>
      <c r="G89" s="156"/>
      <c r="H89" s="156"/>
      <c r="I89" s="156"/>
      <c r="J89" s="156"/>
      <c r="K89" s="156"/>
      <c r="L89" s="14"/>
      <c r="M89" s="14"/>
      <c r="N89" s="39"/>
      <c r="O89" s="39"/>
      <c r="Q89" s="86"/>
      <c r="R89" s="14"/>
      <c r="T89" s="69"/>
      <c r="U89" s="69"/>
      <c r="V89" s="69"/>
      <c r="W89" s="69"/>
      <c r="X89" s="69"/>
      <c r="Y89" s="69"/>
      <c r="Z89" s="69"/>
      <c r="AA89" s="69"/>
    </row>
    <row r="90" spans="1:28" s="28" customFormat="1" ht="14.25" x14ac:dyDescent="0.2">
      <c r="A90" s="156" t="s">
        <v>34</v>
      </c>
      <c r="B90" s="156"/>
      <c r="C90" s="156"/>
      <c r="D90" s="156"/>
      <c r="E90" s="14"/>
      <c r="F90" s="14"/>
      <c r="G90" s="14"/>
      <c r="H90" s="14"/>
      <c r="I90" s="14"/>
      <c r="J90" s="14"/>
      <c r="K90" s="14"/>
      <c r="L90" s="14"/>
      <c r="M90" s="14"/>
      <c r="N90" s="14"/>
      <c r="O90" s="14"/>
      <c r="P90" s="14"/>
      <c r="Q90" s="14"/>
      <c r="R90" s="14"/>
      <c r="S90" s="14"/>
      <c r="T90" s="69"/>
      <c r="U90" s="69"/>
      <c r="V90" s="69"/>
      <c r="W90" s="69"/>
      <c r="X90" s="69"/>
      <c r="Y90" s="69"/>
      <c r="Z90" s="69"/>
      <c r="AA90" s="69"/>
    </row>
    <row r="91" spans="1:28" s="28" customFormat="1" ht="14.25" x14ac:dyDescent="0.2">
      <c r="A91" s="33" t="s">
        <v>35</v>
      </c>
      <c r="B91" s="136" t="s">
        <v>36</v>
      </c>
      <c r="C91" s="136"/>
      <c r="D91" s="14"/>
      <c r="E91" s="14"/>
      <c r="F91" s="14"/>
      <c r="G91" s="14"/>
      <c r="H91" s="14"/>
      <c r="I91" s="14"/>
      <c r="J91" s="14"/>
      <c r="K91" s="14"/>
      <c r="L91" s="14"/>
      <c r="M91" s="14"/>
      <c r="N91" s="14"/>
      <c r="O91" s="14"/>
      <c r="P91" s="14"/>
      <c r="Q91" s="14"/>
      <c r="R91" s="14"/>
      <c r="S91" s="14"/>
      <c r="T91" s="69"/>
      <c r="U91" s="69"/>
      <c r="V91" s="69"/>
      <c r="W91" s="69"/>
      <c r="X91" s="69"/>
      <c r="Y91" s="69"/>
      <c r="Z91" s="69"/>
      <c r="AA91" s="69"/>
    </row>
    <row r="92" spans="1:28" s="28" customFormat="1" ht="14.25" x14ac:dyDescent="0.2">
      <c r="A92" s="33" t="s">
        <v>35</v>
      </c>
      <c r="B92" s="136" t="s">
        <v>15</v>
      </c>
      <c r="C92" s="136"/>
      <c r="D92" s="14"/>
      <c r="E92" s="14"/>
      <c r="F92" s="14"/>
      <c r="G92" s="14"/>
      <c r="H92" s="14"/>
      <c r="I92" s="14"/>
      <c r="J92" s="14"/>
      <c r="K92" s="14"/>
      <c r="L92" s="14"/>
      <c r="M92" s="14"/>
      <c r="N92" s="14"/>
      <c r="O92" s="14"/>
      <c r="P92" s="14"/>
      <c r="Q92" s="14"/>
      <c r="R92" s="14"/>
      <c r="S92" s="14"/>
      <c r="T92" s="69"/>
      <c r="U92" s="69"/>
      <c r="V92" s="69"/>
      <c r="W92" s="69"/>
      <c r="X92" s="69"/>
      <c r="Y92" s="69"/>
      <c r="Z92" s="69"/>
      <c r="AA92" s="69"/>
    </row>
    <row r="93" spans="1:28" s="28" customFormat="1" ht="14.25" x14ac:dyDescent="0.2">
      <c r="A93" s="33" t="s">
        <v>35</v>
      </c>
      <c r="B93" s="136" t="s">
        <v>73</v>
      </c>
      <c r="C93" s="136"/>
      <c r="D93" s="136"/>
      <c r="E93" s="14"/>
      <c r="F93" s="14"/>
      <c r="G93" s="14"/>
      <c r="H93" s="14"/>
      <c r="I93" s="14"/>
      <c r="J93" s="14"/>
      <c r="K93" s="14"/>
      <c r="L93" s="14"/>
      <c r="M93" s="14"/>
      <c r="N93" s="14"/>
      <c r="O93" s="14"/>
      <c r="P93" s="14"/>
      <c r="Q93" s="14"/>
      <c r="R93" s="14"/>
      <c r="S93" s="14"/>
      <c r="T93" s="69"/>
      <c r="U93" s="69"/>
      <c r="V93" s="69"/>
      <c r="W93" s="69"/>
      <c r="X93" s="69"/>
      <c r="Y93" s="69"/>
      <c r="Z93" s="69"/>
      <c r="AA93" s="69"/>
    </row>
    <row r="94" spans="1:28" s="28" customFormat="1" ht="14.25" x14ac:dyDescent="0.2">
      <c r="A94" s="33" t="s">
        <v>35</v>
      </c>
      <c r="B94" s="14" t="s">
        <v>76</v>
      </c>
      <c r="C94" s="14"/>
      <c r="D94" s="14"/>
      <c r="E94" s="14"/>
      <c r="F94" s="14"/>
      <c r="G94" s="14"/>
      <c r="H94" s="14"/>
      <c r="I94" s="14"/>
      <c r="J94" s="14"/>
      <c r="K94" s="14"/>
      <c r="L94" s="14"/>
      <c r="M94" s="14"/>
      <c r="N94" s="14"/>
      <c r="O94" s="14"/>
      <c r="P94" s="14"/>
      <c r="Q94" s="14"/>
      <c r="R94" s="14"/>
      <c r="S94" s="14"/>
      <c r="T94" s="69"/>
      <c r="U94" s="69"/>
      <c r="V94" s="69"/>
      <c r="W94" s="69"/>
      <c r="X94" s="69"/>
      <c r="Y94" s="69"/>
      <c r="Z94" s="69"/>
      <c r="AA94" s="69"/>
    </row>
    <row r="95" spans="1:28" s="28" customFormat="1" ht="14.25" x14ac:dyDescent="0.2">
      <c r="A95" s="33" t="s">
        <v>35</v>
      </c>
      <c r="B95" s="14" t="s">
        <v>77</v>
      </c>
      <c r="C95" s="14"/>
      <c r="D95" s="14"/>
      <c r="E95" s="14"/>
      <c r="F95" s="14"/>
      <c r="G95" s="14"/>
      <c r="H95" s="14"/>
      <c r="I95" s="14"/>
      <c r="J95" s="14"/>
      <c r="K95" s="14"/>
      <c r="L95" s="14"/>
      <c r="M95" s="14"/>
      <c r="N95" s="14"/>
      <c r="O95" s="14"/>
      <c r="P95" s="14"/>
      <c r="Q95" s="14"/>
      <c r="R95" s="14"/>
      <c r="S95" s="14"/>
      <c r="T95" s="69"/>
      <c r="U95" s="69"/>
      <c r="V95" s="69"/>
      <c r="W95" s="69"/>
      <c r="X95" s="69"/>
      <c r="Y95" s="69"/>
      <c r="Z95" s="69"/>
      <c r="AA95" s="69"/>
    </row>
    <row r="96" spans="1:28" s="28" customFormat="1" ht="14.25" x14ac:dyDescent="0.2">
      <c r="A96" s="33" t="s">
        <v>35</v>
      </c>
      <c r="B96" s="136" t="s">
        <v>37</v>
      </c>
      <c r="C96" s="136"/>
      <c r="D96" s="136"/>
      <c r="E96" s="136"/>
      <c r="F96" s="14"/>
      <c r="G96" s="14"/>
      <c r="H96" s="14"/>
      <c r="I96" s="14"/>
      <c r="J96" s="14"/>
      <c r="K96" s="14"/>
      <c r="L96" s="14"/>
      <c r="M96" s="14"/>
      <c r="N96" s="14"/>
      <c r="O96" s="14"/>
      <c r="P96" s="14"/>
      <c r="Q96" s="14"/>
      <c r="R96" s="14"/>
      <c r="S96" s="14"/>
      <c r="T96" s="69" t="s">
        <v>2</v>
      </c>
      <c r="U96" s="69"/>
      <c r="V96" s="69"/>
      <c r="W96" s="69"/>
      <c r="X96" s="69"/>
      <c r="Y96" s="69"/>
      <c r="Z96" s="69"/>
      <c r="AA96" s="69"/>
    </row>
    <row r="97" spans="1:28" s="28" customFormat="1" ht="14.25" x14ac:dyDescent="0.2">
      <c r="A97" s="33" t="s">
        <v>35</v>
      </c>
      <c r="B97" s="136" t="s">
        <v>38</v>
      </c>
      <c r="C97" s="136"/>
      <c r="D97" s="136"/>
      <c r="E97" s="136"/>
      <c r="F97" s="14"/>
      <c r="G97" s="14"/>
      <c r="H97" s="14"/>
      <c r="I97" s="14"/>
      <c r="J97" s="14"/>
      <c r="K97" s="14"/>
      <c r="L97" s="14"/>
      <c r="M97" s="14"/>
      <c r="N97" s="14"/>
      <c r="O97" s="14"/>
      <c r="P97" s="14"/>
      <c r="Q97" s="14"/>
      <c r="R97" s="14"/>
      <c r="S97" s="14"/>
      <c r="T97" s="69"/>
      <c r="U97" s="69"/>
      <c r="V97" s="69"/>
      <c r="W97" s="69"/>
      <c r="X97" s="69"/>
      <c r="Y97" s="69"/>
      <c r="Z97" s="69"/>
      <c r="AA97" s="69"/>
    </row>
    <row r="98" spans="1:28" x14ac:dyDescent="0.25">
      <c r="A98" s="33" t="s">
        <v>35</v>
      </c>
      <c r="B98" s="136" t="s">
        <v>39</v>
      </c>
      <c r="C98" s="136"/>
      <c r="D98" s="136"/>
      <c r="E98" s="136"/>
      <c r="F98" s="136"/>
      <c r="G98" s="14"/>
      <c r="H98" s="14"/>
      <c r="I98" s="14"/>
      <c r="J98" s="14"/>
      <c r="K98" s="14"/>
      <c r="L98" s="14"/>
      <c r="M98" s="14"/>
      <c r="N98" s="14"/>
      <c r="O98" s="14"/>
      <c r="P98" s="14"/>
      <c r="Q98" s="14"/>
      <c r="R98" s="14"/>
      <c r="S98" s="14"/>
      <c r="AB98" s="30"/>
    </row>
    <row r="99" spans="1:28" x14ac:dyDescent="0.25">
      <c r="A99" s="33" t="s">
        <v>35</v>
      </c>
      <c r="B99" s="136" t="s">
        <v>40</v>
      </c>
      <c r="C99" s="136"/>
      <c r="D99" s="136"/>
      <c r="E99" s="136"/>
      <c r="F99" s="136"/>
      <c r="G99" s="14"/>
      <c r="H99" s="14"/>
      <c r="I99" s="14"/>
      <c r="J99" s="14"/>
      <c r="K99" s="14"/>
      <c r="L99" s="14"/>
      <c r="M99" s="14"/>
      <c r="N99" s="14"/>
      <c r="O99" s="14"/>
      <c r="P99" s="14"/>
      <c r="Q99" s="14"/>
      <c r="R99" s="14"/>
      <c r="S99" s="14"/>
      <c r="AB99" s="30"/>
    </row>
    <row r="100" spans="1:28" x14ac:dyDescent="0.25">
      <c r="A100" s="33" t="s">
        <v>35</v>
      </c>
      <c r="B100" s="136" t="s">
        <v>137</v>
      </c>
      <c r="C100" s="136"/>
      <c r="D100" s="136"/>
      <c r="E100" s="136"/>
      <c r="F100" s="136"/>
      <c r="G100" s="14"/>
      <c r="H100" s="14"/>
      <c r="I100" s="14"/>
      <c r="J100" s="14"/>
      <c r="K100" s="14"/>
      <c r="L100" s="14"/>
      <c r="M100" s="14"/>
      <c r="N100" s="14"/>
      <c r="O100" s="14"/>
      <c r="P100" s="14"/>
      <c r="Q100" s="14"/>
      <c r="R100" s="14"/>
      <c r="S100" s="14"/>
      <c r="AB100" s="30"/>
    </row>
    <row r="101" spans="1:28" x14ac:dyDescent="0.25">
      <c r="A101" s="33"/>
      <c r="B101" s="14"/>
      <c r="C101" s="14"/>
      <c r="D101" s="14"/>
      <c r="E101" s="14"/>
      <c r="F101" s="14"/>
      <c r="G101" s="14"/>
      <c r="H101" s="14"/>
      <c r="I101" s="14"/>
      <c r="J101" s="14"/>
      <c r="K101" s="14"/>
      <c r="L101" s="14"/>
      <c r="M101" s="14"/>
      <c r="N101" s="14"/>
      <c r="O101" s="14"/>
      <c r="P101" s="14"/>
      <c r="Q101" s="14"/>
      <c r="R101" s="14"/>
      <c r="S101" s="14"/>
      <c r="AB101" s="30"/>
    </row>
    <row r="102" spans="1:28" x14ac:dyDescent="0.25">
      <c r="A102" s="139" t="s">
        <v>41</v>
      </c>
      <c r="B102" s="139"/>
      <c r="C102" s="139"/>
      <c r="D102" s="152" t="s">
        <v>42</v>
      </c>
      <c r="E102" s="153"/>
      <c r="F102" s="153"/>
      <c r="G102" s="153"/>
      <c r="H102" s="153"/>
      <c r="I102" s="153"/>
      <c r="J102" s="153"/>
      <c r="K102" s="153"/>
      <c r="L102" s="153"/>
      <c r="M102" s="153"/>
      <c r="N102" s="153"/>
      <c r="O102" s="154"/>
      <c r="Q102" s="87"/>
      <c r="R102" s="87"/>
      <c r="S102" s="87"/>
    </row>
    <row r="103" spans="1:28" x14ac:dyDescent="0.25">
      <c r="A103" s="139"/>
      <c r="B103" s="139"/>
      <c r="C103" s="139"/>
      <c r="D103" s="139" t="s">
        <v>44</v>
      </c>
      <c r="E103" s="139"/>
      <c r="F103" s="139"/>
      <c r="G103" s="139"/>
      <c r="H103" s="139" t="s">
        <v>45</v>
      </c>
      <c r="I103" s="139"/>
      <c r="J103" s="139"/>
      <c r="K103" s="139"/>
      <c r="L103" s="139" t="s">
        <v>43</v>
      </c>
      <c r="M103" s="139"/>
      <c r="N103" s="139"/>
      <c r="O103" s="139"/>
      <c r="Q103" s="87"/>
      <c r="R103" s="87"/>
      <c r="S103" s="87"/>
    </row>
    <row r="104" spans="1:28" x14ac:dyDescent="0.25">
      <c r="A104" s="138"/>
      <c r="B104" s="138"/>
      <c r="C104" s="138"/>
      <c r="D104" s="138" t="s">
        <v>78</v>
      </c>
      <c r="E104" s="138"/>
      <c r="F104" s="138"/>
      <c r="G104" s="138"/>
      <c r="H104" s="139" t="s">
        <v>78</v>
      </c>
      <c r="I104" s="139"/>
      <c r="J104" s="139"/>
      <c r="K104" s="139"/>
      <c r="L104" s="139" t="s">
        <v>78</v>
      </c>
      <c r="M104" s="139"/>
      <c r="N104" s="139"/>
      <c r="O104" s="139"/>
      <c r="Q104" s="88"/>
      <c r="R104" s="88"/>
      <c r="S104" s="88"/>
    </row>
    <row r="105" spans="1:28" x14ac:dyDescent="0.25">
      <c r="A105" s="138"/>
      <c r="B105" s="138"/>
      <c r="C105" s="138"/>
      <c r="D105" s="138" t="s">
        <v>78</v>
      </c>
      <c r="E105" s="138"/>
      <c r="F105" s="138"/>
      <c r="G105" s="138"/>
      <c r="H105" s="139" t="s">
        <v>78</v>
      </c>
      <c r="I105" s="139"/>
      <c r="J105" s="139"/>
      <c r="K105" s="139"/>
      <c r="L105" s="139" t="s">
        <v>78</v>
      </c>
      <c r="M105" s="139"/>
      <c r="N105" s="139"/>
      <c r="O105" s="139"/>
      <c r="Q105" s="88"/>
      <c r="R105" s="88"/>
      <c r="S105" s="88"/>
    </row>
    <row r="106" spans="1:28" x14ac:dyDescent="0.25">
      <c r="A106" s="138"/>
      <c r="B106" s="138"/>
      <c r="C106" s="138"/>
      <c r="D106" s="138" t="s">
        <v>78</v>
      </c>
      <c r="E106" s="138"/>
      <c r="F106" s="138"/>
      <c r="G106" s="138"/>
      <c r="H106" s="139" t="s">
        <v>78</v>
      </c>
      <c r="I106" s="139"/>
      <c r="J106" s="139"/>
      <c r="K106" s="139"/>
      <c r="L106" s="139" t="s">
        <v>78</v>
      </c>
      <c r="M106" s="139"/>
      <c r="N106" s="139"/>
      <c r="O106" s="139"/>
      <c r="Q106" s="88"/>
      <c r="R106" s="88"/>
      <c r="S106" s="88"/>
    </row>
    <row r="107" spans="1:28" x14ac:dyDescent="0.25">
      <c r="A107" s="138"/>
      <c r="B107" s="138"/>
      <c r="C107" s="138"/>
      <c r="D107" s="138" t="s">
        <v>78</v>
      </c>
      <c r="E107" s="138"/>
      <c r="F107" s="138"/>
      <c r="G107" s="138"/>
      <c r="H107" s="139" t="s">
        <v>78</v>
      </c>
      <c r="I107" s="139"/>
      <c r="J107" s="139"/>
      <c r="K107" s="139"/>
      <c r="L107" s="139" t="s">
        <v>78</v>
      </c>
      <c r="M107" s="139"/>
      <c r="N107" s="139"/>
      <c r="O107" s="139"/>
      <c r="Q107" s="88"/>
      <c r="R107" s="88"/>
      <c r="S107" s="88"/>
    </row>
    <row r="108" spans="1:28" x14ac:dyDescent="0.25">
      <c r="A108" s="138"/>
      <c r="B108" s="138"/>
      <c r="C108" s="138"/>
      <c r="D108" s="138" t="s">
        <v>78</v>
      </c>
      <c r="E108" s="138"/>
      <c r="F108" s="138"/>
      <c r="G108" s="138"/>
      <c r="H108" s="139" t="s">
        <v>78</v>
      </c>
      <c r="I108" s="139"/>
      <c r="J108" s="139"/>
      <c r="K108" s="139"/>
      <c r="L108" s="139" t="s">
        <v>78</v>
      </c>
      <c r="M108" s="139"/>
      <c r="N108" s="139"/>
      <c r="O108" s="139"/>
      <c r="Q108" s="88"/>
      <c r="R108" s="88"/>
      <c r="S108" s="88"/>
    </row>
    <row r="109" spans="1:28" x14ac:dyDescent="0.25">
      <c r="A109" s="157" t="s">
        <v>46</v>
      </c>
      <c r="B109" s="157"/>
      <c r="C109" s="157"/>
      <c r="D109" s="157" t="s">
        <v>30</v>
      </c>
      <c r="E109" s="157"/>
      <c r="F109" s="157"/>
      <c r="G109" s="157"/>
      <c r="H109" s="157" t="s">
        <v>30</v>
      </c>
      <c r="I109" s="157"/>
      <c r="J109" s="157"/>
      <c r="K109" s="157"/>
      <c r="L109" s="157" t="s">
        <v>30</v>
      </c>
      <c r="M109" s="157"/>
      <c r="N109" s="157"/>
      <c r="O109" s="157"/>
      <c r="Q109" s="89"/>
      <c r="R109" s="89"/>
      <c r="S109" s="89"/>
    </row>
    <row r="110" spans="1:28" x14ac:dyDescent="0.25">
      <c r="A110" s="14"/>
      <c r="B110" s="14"/>
      <c r="C110" s="14"/>
      <c r="D110" s="14"/>
      <c r="E110" s="14"/>
      <c r="F110" s="14"/>
      <c r="G110" s="14"/>
      <c r="H110" s="14"/>
      <c r="I110" s="14"/>
      <c r="J110" s="14"/>
      <c r="K110" s="14"/>
      <c r="L110" s="14"/>
      <c r="M110" s="14"/>
      <c r="N110" s="14"/>
      <c r="O110" s="14"/>
      <c r="P110" s="14"/>
      <c r="Q110" s="14"/>
      <c r="R110" s="14"/>
      <c r="S110" s="14"/>
    </row>
    <row r="111" spans="1:28" ht="22.5" customHeight="1" x14ac:dyDescent="0.25">
      <c r="A111" s="137" t="s">
        <v>75</v>
      </c>
      <c r="B111" s="137"/>
      <c r="C111" s="137"/>
      <c r="D111" s="137"/>
      <c r="E111" s="137"/>
      <c r="F111" s="137"/>
      <c r="G111" s="137"/>
      <c r="H111" s="137"/>
      <c r="I111" s="137"/>
      <c r="J111" s="137"/>
      <c r="K111" s="137"/>
      <c r="L111" s="137"/>
      <c r="M111" s="137"/>
      <c r="N111" s="15" t="s">
        <v>129</v>
      </c>
      <c r="O111" s="15" t="s">
        <v>33</v>
      </c>
      <c r="Q111" s="90"/>
      <c r="S111" s="14"/>
    </row>
    <row r="112" spans="1:28" x14ac:dyDescent="0.25">
      <c r="A112" s="16" t="s">
        <v>47</v>
      </c>
      <c r="B112" s="17" t="s">
        <v>48</v>
      </c>
      <c r="C112" s="17"/>
      <c r="D112" s="17"/>
      <c r="E112" s="17"/>
      <c r="F112" s="17"/>
      <c r="G112" s="17"/>
      <c r="H112" s="17"/>
      <c r="I112" s="17"/>
      <c r="J112" s="17"/>
      <c r="K112" s="17"/>
      <c r="L112" s="17"/>
      <c r="M112" s="17"/>
      <c r="N112" s="40"/>
      <c r="O112" s="40"/>
      <c r="Q112" s="14"/>
      <c r="S112" s="14"/>
    </row>
    <row r="113" spans="1:28" x14ac:dyDescent="0.25">
      <c r="A113" s="16" t="s">
        <v>49</v>
      </c>
      <c r="B113" s="17" t="s">
        <v>50</v>
      </c>
      <c r="C113" s="17"/>
      <c r="D113" s="17"/>
      <c r="E113" s="17"/>
      <c r="F113" s="17"/>
      <c r="G113" s="17"/>
      <c r="H113" s="17"/>
      <c r="I113" s="17"/>
      <c r="J113" s="17"/>
      <c r="K113" s="17"/>
      <c r="L113" s="17"/>
      <c r="M113" s="17"/>
      <c r="N113" s="40"/>
      <c r="O113" s="40"/>
      <c r="Q113" s="14"/>
      <c r="S113" s="14"/>
    </row>
    <row r="114" spans="1:28" x14ac:dyDescent="0.25">
      <c r="A114" s="16" t="s">
        <v>51</v>
      </c>
      <c r="B114" s="17" t="s">
        <v>52</v>
      </c>
      <c r="C114" s="17"/>
      <c r="D114" s="17"/>
      <c r="E114" s="17"/>
      <c r="F114" s="17"/>
      <c r="G114" s="17"/>
      <c r="H114" s="17"/>
      <c r="I114" s="17"/>
      <c r="J114" s="17"/>
      <c r="K114" s="17"/>
      <c r="L114" s="17"/>
      <c r="M114" s="17"/>
      <c r="N114" s="40"/>
      <c r="O114" s="40"/>
      <c r="Q114" s="14"/>
      <c r="S114" s="14"/>
    </row>
    <row r="115" spans="1:28" x14ac:dyDescent="0.25">
      <c r="A115" s="16" t="s">
        <v>53</v>
      </c>
      <c r="B115" s="156" t="s">
        <v>54</v>
      </c>
      <c r="C115" s="156"/>
      <c r="D115" s="156"/>
      <c r="E115" s="156"/>
      <c r="F115" s="156"/>
      <c r="G115" s="156"/>
      <c r="H115" s="156"/>
      <c r="I115" s="156"/>
      <c r="J115" s="156"/>
      <c r="K115" s="17"/>
      <c r="L115" s="17"/>
      <c r="M115" s="17"/>
      <c r="N115" s="40"/>
      <c r="O115" s="40"/>
      <c r="Q115" s="14"/>
      <c r="S115" s="14"/>
    </row>
    <row r="116" spans="1:28" x14ac:dyDescent="0.25">
      <c r="A116" s="16"/>
      <c r="B116" s="17"/>
      <c r="C116" s="17"/>
      <c r="D116" s="17"/>
      <c r="E116" s="17"/>
      <c r="F116" s="17"/>
      <c r="G116" s="17"/>
      <c r="H116" s="17"/>
      <c r="I116" s="17"/>
      <c r="J116" s="17"/>
      <c r="K116" s="17"/>
      <c r="L116" s="17"/>
      <c r="M116" s="17"/>
      <c r="N116" s="17"/>
      <c r="O116" s="17"/>
      <c r="P116" s="14"/>
      <c r="Q116" s="14"/>
      <c r="R116" s="88"/>
      <c r="S116" s="14"/>
    </row>
    <row r="117" spans="1:28" x14ac:dyDescent="0.25">
      <c r="A117" s="17" t="s">
        <v>55</v>
      </c>
      <c r="B117" s="17"/>
      <c r="C117" s="17"/>
      <c r="D117" s="17"/>
      <c r="E117" s="17"/>
      <c r="F117" s="17"/>
      <c r="G117" s="17"/>
      <c r="H117" s="17"/>
      <c r="I117" s="17"/>
      <c r="J117" s="17"/>
      <c r="K117" s="17"/>
      <c r="L117" s="17"/>
      <c r="M117" s="17"/>
      <c r="N117" s="17"/>
      <c r="O117" s="17"/>
      <c r="P117" s="14"/>
      <c r="Q117" s="14"/>
      <c r="R117" s="88"/>
      <c r="S117" s="14"/>
    </row>
    <row r="118" spans="1:28" x14ac:dyDescent="0.25">
      <c r="A118" s="17"/>
      <c r="B118" s="17"/>
      <c r="C118" s="17"/>
      <c r="D118" s="17"/>
      <c r="E118" s="17"/>
      <c r="F118" s="17"/>
      <c r="G118" s="17"/>
      <c r="H118" s="17"/>
      <c r="I118" s="17"/>
      <c r="J118" s="17"/>
      <c r="K118" s="17"/>
      <c r="L118" s="17"/>
      <c r="M118" s="17"/>
      <c r="N118" s="17"/>
      <c r="O118" s="17"/>
      <c r="P118" s="14"/>
      <c r="Q118" s="14"/>
      <c r="R118" s="14"/>
      <c r="S118" s="14"/>
    </row>
    <row r="119" spans="1:28" x14ac:dyDescent="0.25">
      <c r="A119" s="18" t="s">
        <v>56</v>
      </c>
      <c r="B119" s="19"/>
      <c r="C119" s="20"/>
      <c r="D119" s="20"/>
      <c r="E119" s="20"/>
      <c r="F119" s="20"/>
      <c r="G119" s="20"/>
      <c r="H119" s="20"/>
      <c r="I119" s="20"/>
      <c r="J119" s="20"/>
      <c r="K119" s="20"/>
      <c r="L119" s="20"/>
      <c r="M119" s="20"/>
      <c r="N119" s="20"/>
      <c r="O119" s="20"/>
      <c r="P119" s="31"/>
      <c r="Q119" s="31"/>
      <c r="R119" s="31"/>
      <c r="S119" s="31"/>
    </row>
    <row r="120" spans="1:28" ht="4.9000000000000004" customHeight="1" x14ac:dyDescent="0.25">
      <c r="A120" s="18"/>
      <c r="B120" s="19"/>
      <c r="C120" s="20"/>
      <c r="D120" s="20"/>
      <c r="E120" s="20"/>
      <c r="F120" s="20"/>
      <c r="G120" s="20"/>
      <c r="H120" s="20"/>
      <c r="I120" s="20"/>
      <c r="J120" s="20"/>
      <c r="K120" s="20"/>
      <c r="L120" s="20"/>
      <c r="M120" s="20"/>
      <c r="N120" s="20"/>
      <c r="O120" s="20"/>
      <c r="P120" s="31"/>
      <c r="Q120" s="31"/>
      <c r="R120" s="31"/>
      <c r="S120" s="31"/>
    </row>
    <row r="121" spans="1:28" s="93" customFormat="1" ht="26.45" customHeight="1" x14ac:dyDescent="0.25">
      <c r="A121" s="137" t="s">
        <v>147</v>
      </c>
      <c r="B121" s="137"/>
      <c r="C121" s="137"/>
      <c r="D121" s="137"/>
      <c r="E121" s="137"/>
      <c r="F121" s="137"/>
      <c r="G121" s="137"/>
      <c r="H121" s="137"/>
      <c r="I121" s="137"/>
      <c r="J121" s="137"/>
      <c r="K121" s="137"/>
      <c r="L121" s="137"/>
      <c r="M121" s="137"/>
      <c r="N121" s="137"/>
      <c r="O121" s="137"/>
      <c r="P121" s="91"/>
      <c r="Q121" s="91"/>
      <c r="R121" s="91"/>
      <c r="S121" s="91"/>
      <c r="T121" s="92"/>
      <c r="U121" s="92"/>
      <c r="V121" s="92"/>
      <c r="W121" s="92"/>
      <c r="X121" s="92"/>
      <c r="Y121" s="92"/>
      <c r="Z121" s="92"/>
      <c r="AA121" s="92"/>
      <c r="AB121" s="92"/>
    </row>
    <row r="122" spans="1:28" x14ac:dyDescent="0.25">
      <c r="A122" s="21"/>
      <c r="B122" s="21"/>
      <c r="C122" s="21"/>
      <c r="D122" s="21"/>
      <c r="E122" s="21"/>
      <c r="F122" s="21"/>
      <c r="G122" s="21"/>
      <c r="H122" s="21"/>
      <c r="I122" s="21"/>
      <c r="J122" s="21"/>
      <c r="K122" s="21"/>
      <c r="L122" s="21"/>
      <c r="M122" s="21"/>
      <c r="N122" s="21"/>
      <c r="O122" s="21"/>
      <c r="P122" s="21"/>
      <c r="Q122" s="21"/>
      <c r="R122" s="21"/>
      <c r="S122" s="21"/>
    </row>
    <row r="123" spans="1:28" x14ac:dyDescent="0.25">
      <c r="A123" s="181"/>
      <c r="B123" s="181"/>
      <c r="C123" s="181"/>
      <c r="D123" s="181"/>
      <c r="E123" s="22"/>
      <c r="F123" s="22"/>
      <c r="G123" s="23"/>
      <c r="H123" s="23"/>
      <c r="I123" s="23"/>
      <c r="J123" s="23"/>
      <c r="K123" s="22"/>
      <c r="L123" s="22"/>
      <c r="M123" s="22"/>
      <c r="N123" s="22"/>
      <c r="O123" s="22"/>
      <c r="P123" s="28"/>
      <c r="Q123" s="69"/>
      <c r="R123" s="69"/>
      <c r="S123" s="69"/>
    </row>
    <row r="124" spans="1:28" x14ac:dyDescent="0.25">
      <c r="A124" s="159" t="s">
        <v>130</v>
      </c>
      <c r="B124" s="159"/>
      <c r="C124" s="45" t="s">
        <v>95</v>
      </c>
      <c r="D124" s="155"/>
      <c r="E124" s="155"/>
      <c r="F124" s="25"/>
      <c r="G124" s="26" t="s">
        <v>57</v>
      </c>
      <c r="H124" s="26"/>
      <c r="I124" s="26"/>
      <c r="J124" s="26"/>
      <c r="K124" s="26"/>
      <c r="L124" s="26"/>
      <c r="M124" s="26"/>
      <c r="N124" s="26"/>
      <c r="O124" s="26"/>
      <c r="P124" s="26"/>
      <c r="Q124" s="69"/>
      <c r="R124" s="69"/>
      <c r="S124" s="69"/>
    </row>
    <row r="125" spans="1:28" ht="16.149999999999999" customHeight="1" x14ac:dyDescent="0.25">
      <c r="A125" s="182" t="s">
        <v>74</v>
      </c>
      <c r="B125" s="182"/>
      <c r="C125" s="182"/>
      <c r="D125" s="182"/>
      <c r="E125" s="182"/>
      <c r="F125" s="182"/>
      <c r="G125" s="162"/>
      <c r="H125" s="162"/>
      <c r="I125" s="162"/>
      <c r="J125" s="3"/>
      <c r="K125" s="3"/>
      <c r="L125" s="3"/>
      <c r="M125" s="3"/>
      <c r="N125" s="3"/>
      <c r="O125" s="3"/>
      <c r="P125" s="28"/>
      <c r="Q125" s="69"/>
      <c r="R125" s="69"/>
      <c r="S125" s="69"/>
    </row>
    <row r="126" spans="1:28" ht="15.75" x14ac:dyDescent="0.25">
      <c r="A126" s="38"/>
      <c r="B126" s="38"/>
      <c r="C126" s="38"/>
      <c r="D126" s="38"/>
      <c r="E126" s="38"/>
      <c r="F126" s="38"/>
      <c r="G126" s="3"/>
      <c r="H126" s="3"/>
      <c r="I126" s="3"/>
      <c r="J126" s="3"/>
      <c r="K126" s="3"/>
      <c r="L126" s="3"/>
      <c r="M126" s="3"/>
      <c r="N126" s="3"/>
      <c r="O126" s="3"/>
      <c r="P126" s="28"/>
      <c r="Q126" s="69"/>
      <c r="R126" s="69"/>
      <c r="S126" s="69"/>
    </row>
    <row r="127" spans="1:28" ht="16.5" x14ac:dyDescent="0.25">
      <c r="A127" s="160" t="s">
        <v>128</v>
      </c>
      <c r="B127" s="160"/>
      <c r="C127" s="160"/>
      <c r="D127" s="160"/>
      <c r="E127" s="160"/>
      <c r="F127" s="160"/>
      <c r="G127" s="160"/>
      <c r="H127" s="160"/>
      <c r="I127" s="160"/>
      <c r="J127" s="160"/>
      <c r="K127" s="160"/>
      <c r="L127" s="160"/>
      <c r="M127" s="160"/>
      <c r="N127" s="160"/>
      <c r="O127" s="160"/>
      <c r="P127" s="28"/>
      <c r="Q127" s="69"/>
      <c r="R127" s="69"/>
      <c r="S127" s="69"/>
    </row>
    <row r="128" spans="1:28" x14ac:dyDescent="0.25">
      <c r="A128" s="42"/>
      <c r="B128" s="42"/>
      <c r="C128" s="42"/>
      <c r="D128" s="42"/>
      <c r="E128" s="42"/>
      <c r="F128" s="42"/>
      <c r="G128" s="114"/>
      <c r="H128" s="114"/>
      <c r="I128" s="114"/>
      <c r="J128" s="42"/>
      <c r="K128" s="42"/>
      <c r="L128" s="42"/>
      <c r="M128" s="42"/>
      <c r="N128" s="42"/>
      <c r="O128" s="42"/>
      <c r="P128" s="28"/>
      <c r="Q128" s="69"/>
      <c r="R128" s="69"/>
      <c r="S128" s="69"/>
    </row>
    <row r="129" spans="1:28" ht="16.5" x14ac:dyDescent="0.25">
      <c r="A129" s="114" t="s">
        <v>127</v>
      </c>
      <c r="B129" s="114"/>
      <c r="C129" s="114"/>
      <c r="D129" s="114"/>
      <c r="E129" s="114"/>
      <c r="F129" s="114"/>
      <c r="G129" s="162"/>
      <c r="H129" s="162"/>
      <c r="I129" s="162"/>
      <c r="J129" s="115"/>
      <c r="K129" s="116"/>
      <c r="L129" s="114"/>
      <c r="M129" s="114"/>
      <c r="N129" s="114"/>
      <c r="O129" s="114"/>
      <c r="P129" s="28"/>
      <c r="Q129" s="69"/>
      <c r="R129" s="69"/>
      <c r="S129" s="69"/>
    </row>
    <row r="130" spans="1:28" x14ac:dyDescent="0.25">
      <c r="A130" s="114"/>
      <c r="B130" s="114"/>
      <c r="C130" s="114"/>
      <c r="D130" s="114"/>
      <c r="E130" s="114"/>
      <c r="F130" s="114"/>
      <c r="G130" s="114"/>
      <c r="H130" s="114"/>
      <c r="I130" s="114"/>
      <c r="J130" s="114"/>
      <c r="K130" s="114"/>
      <c r="L130" s="114"/>
      <c r="M130" s="114"/>
      <c r="N130" s="114"/>
      <c r="O130" s="114"/>
      <c r="P130" s="28"/>
      <c r="Q130" s="69"/>
      <c r="R130" s="69"/>
      <c r="S130" s="69"/>
    </row>
    <row r="131" spans="1:28" x14ac:dyDescent="0.25">
      <c r="A131" s="125"/>
      <c r="B131" s="125"/>
      <c r="C131" s="125"/>
      <c r="D131" s="125"/>
      <c r="E131" s="125"/>
      <c r="F131" s="125"/>
      <c r="G131" s="125"/>
      <c r="H131" s="125"/>
      <c r="I131" s="125"/>
      <c r="J131" s="125"/>
      <c r="K131" s="125"/>
      <c r="L131" s="125"/>
      <c r="M131" s="125"/>
      <c r="N131" s="125"/>
      <c r="O131" s="125"/>
      <c r="P131" s="28"/>
      <c r="Q131" s="69"/>
      <c r="R131" s="69"/>
      <c r="S131" s="69"/>
    </row>
    <row r="132" spans="1:28" x14ac:dyDescent="0.25">
      <c r="A132" s="125"/>
      <c r="B132" s="125"/>
      <c r="C132" s="125"/>
      <c r="D132" s="125"/>
      <c r="E132" s="125"/>
      <c r="F132" s="125"/>
      <c r="G132" s="125"/>
      <c r="H132" s="125"/>
      <c r="I132" s="125"/>
      <c r="J132" s="125"/>
      <c r="K132" s="125"/>
      <c r="L132" s="125"/>
      <c r="M132" s="125"/>
      <c r="N132" s="125"/>
      <c r="O132" s="125"/>
      <c r="P132" s="28"/>
      <c r="Q132" s="69"/>
      <c r="R132" s="69"/>
      <c r="S132" s="69"/>
    </row>
    <row r="133" spans="1:28" x14ac:dyDescent="0.25">
      <c r="A133" s="27"/>
      <c r="B133" s="27"/>
      <c r="C133" s="27"/>
      <c r="D133" s="24"/>
      <c r="E133" s="25"/>
      <c r="F133" s="25"/>
      <c r="G133" s="23"/>
      <c r="H133" s="23"/>
      <c r="I133" s="23"/>
      <c r="J133" s="23"/>
      <c r="K133" s="22"/>
      <c r="L133" s="22"/>
      <c r="M133" s="22"/>
      <c r="N133" s="22"/>
      <c r="O133" s="22"/>
      <c r="P133" s="41"/>
      <c r="Q133" s="69"/>
      <c r="R133" s="69"/>
      <c r="S133" s="69"/>
    </row>
    <row r="134" spans="1:28" x14ac:dyDescent="0.25">
      <c r="A134" s="159" t="s">
        <v>94</v>
      </c>
      <c r="B134" s="159"/>
      <c r="C134" s="43" t="s">
        <v>93</v>
      </c>
      <c r="D134" s="155"/>
      <c r="E134" s="155"/>
      <c r="F134" s="25"/>
      <c r="G134" s="24" t="s">
        <v>58</v>
      </c>
      <c r="H134" s="24"/>
      <c r="I134" s="24"/>
      <c r="J134" s="24"/>
      <c r="K134" s="24"/>
      <c r="L134" s="24"/>
      <c r="M134" s="24"/>
      <c r="N134" s="24"/>
      <c r="O134" s="24"/>
      <c r="P134" s="27"/>
      <c r="Q134" s="24"/>
      <c r="R134" s="25"/>
      <c r="S134" s="69"/>
    </row>
    <row r="135" spans="1:28" x14ac:dyDescent="0.25">
      <c r="A135" s="24"/>
      <c r="B135" s="24"/>
      <c r="C135" s="44"/>
      <c r="D135" s="44"/>
      <c r="E135" s="25"/>
      <c r="F135" s="25"/>
      <c r="G135" s="24"/>
      <c r="H135" s="24"/>
      <c r="I135" s="24"/>
      <c r="J135" s="24"/>
      <c r="K135" s="24"/>
      <c r="L135" s="24"/>
      <c r="M135" s="24"/>
      <c r="N135" s="24"/>
      <c r="O135" s="24"/>
      <c r="P135" s="27"/>
      <c r="Q135" s="24"/>
      <c r="R135" s="25"/>
      <c r="S135" s="69"/>
    </row>
    <row r="136" spans="1:28" x14ac:dyDescent="0.25">
      <c r="A136" s="159"/>
      <c r="B136" s="159"/>
      <c r="C136" s="159"/>
      <c r="D136" s="159"/>
      <c r="E136" s="159"/>
      <c r="F136" s="159"/>
      <c r="G136" s="159"/>
      <c r="H136" s="159"/>
      <c r="I136" s="159"/>
      <c r="J136" s="159"/>
      <c r="K136" s="159"/>
      <c r="L136" s="159"/>
      <c r="M136" s="159"/>
      <c r="N136" s="159"/>
      <c r="O136" s="159"/>
      <c r="P136" s="27"/>
      <c r="Q136" s="24"/>
      <c r="R136" s="25"/>
      <c r="S136" s="69"/>
    </row>
    <row r="137" spans="1:28" x14ac:dyDescent="0.25">
      <c r="A137" s="41"/>
      <c r="B137" s="41"/>
      <c r="C137" s="41"/>
      <c r="D137" s="41"/>
      <c r="E137" s="41"/>
      <c r="F137" s="41"/>
      <c r="G137" s="41"/>
      <c r="H137" s="41"/>
      <c r="I137" s="41"/>
      <c r="J137" s="41"/>
      <c r="K137" s="41"/>
      <c r="L137" s="41"/>
      <c r="M137" s="41"/>
      <c r="N137" s="41"/>
      <c r="O137" s="41"/>
      <c r="P137" s="27"/>
      <c r="Q137" s="24"/>
      <c r="R137" s="25"/>
      <c r="S137" s="69"/>
    </row>
    <row r="138" spans="1:28" x14ac:dyDescent="0.25">
      <c r="A138" s="37"/>
      <c r="B138" s="37"/>
      <c r="C138" s="37"/>
      <c r="D138" s="37"/>
      <c r="E138" s="37"/>
      <c r="F138" s="37"/>
      <c r="G138" s="37"/>
      <c r="H138" s="41"/>
      <c r="I138" s="41"/>
      <c r="J138" s="41"/>
      <c r="K138" s="41"/>
      <c r="L138" s="41"/>
      <c r="M138" s="41"/>
      <c r="N138" s="41"/>
      <c r="O138" s="41"/>
      <c r="P138" s="28"/>
      <c r="Q138" s="69"/>
      <c r="R138" s="69"/>
      <c r="S138" s="69"/>
    </row>
    <row r="139" spans="1:28" x14ac:dyDescent="0.25">
      <c r="A139" s="37" t="s">
        <v>107</v>
      </c>
      <c r="B139" s="37"/>
      <c r="C139" s="37"/>
      <c r="D139" s="37"/>
      <c r="E139" s="37"/>
      <c r="F139" s="37"/>
      <c r="G139" s="37"/>
      <c r="H139" s="37"/>
      <c r="I139" s="37"/>
      <c r="J139" s="37"/>
      <c r="K139" s="37"/>
      <c r="L139" s="37"/>
      <c r="M139" s="37"/>
      <c r="N139" s="37"/>
      <c r="O139" s="37"/>
    </row>
    <row r="140" spans="1:28" s="94" customFormat="1" ht="22.15" customHeight="1" x14ac:dyDescent="0.25">
      <c r="A140" s="158" t="s">
        <v>157</v>
      </c>
      <c r="B140" s="158"/>
      <c r="C140" s="158"/>
      <c r="D140" s="158"/>
      <c r="E140" s="158"/>
      <c r="F140" s="158"/>
      <c r="G140" s="158"/>
      <c r="H140" s="158"/>
      <c r="I140" s="158"/>
      <c r="J140" s="158"/>
      <c r="K140" s="158"/>
      <c r="L140" s="158"/>
      <c r="M140" s="158"/>
      <c r="N140" s="158"/>
      <c r="O140" s="158"/>
      <c r="Q140" s="95"/>
      <c r="R140" s="95"/>
      <c r="S140" s="95"/>
      <c r="T140" s="95"/>
      <c r="U140" s="95"/>
      <c r="V140" s="95"/>
      <c r="W140" s="95"/>
      <c r="X140" s="95"/>
      <c r="Y140" s="95"/>
      <c r="Z140" s="95"/>
      <c r="AA140" s="95"/>
      <c r="AB140" s="95"/>
    </row>
    <row r="141" spans="1:28" ht="14.45" customHeight="1" x14ac:dyDescent="0.25">
      <c r="A141" s="158" t="s">
        <v>125</v>
      </c>
      <c r="B141" s="158"/>
      <c r="C141" s="158"/>
      <c r="D141" s="158"/>
      <c r="E141" s="158"/>
      <c r="F141" s="158"/>
      <c r="G141" s="158"/>
      <c r="H141" s="36"/>
      <c r="I141" s="36"/>
      <c r="J141" s="36"/>
      <c r="K141" s="36"/>
      <c r="L141" s="36"/>
      <c r="M141" s="36"/>
      <c r="N141" s="36"/>
      <c r="O141" s="36"/>
    </row>
    <row r="142" spans="1:28" ht="14.45" customHeight="1" x14ac:dyDescent="0.25">
      <c r="A142" s="158" t="s">
        <v>126</v>
      </c>
      <c r="B142" s="158"/>
      <c r="C142" s="158"/>
      <c r="D142" s="158"/>
      <c r="E142" s="158"/>
      <c r="F142" s="158"/>
      <c r="G142" s="158"/>
      <c r="H142" s="36"/>
      <c r="I142" s="36"/>
      <c r="J142" s="36"/>
      <c r="K142" s="36"/>
      <c r="L142" s="36"/>
      <c r="M142" s="36"/>
      <c r="N142" s="36"/>
      <c r="O142" s="36"/>
    </row>
    <row r="144" spans="1:28" x14ac:dyDescent="0.25">
      <c r="A144" s="28"/>
      <c r="B144" s="24"/>
      <c r="C144" s="24"/>
      <c r="D144" s="24"/>
      <c r="E144" s="24"/>
      <c r="F144" s="24"/>
      <c r="G144" s="22"/>
      <c r="H144" s="22"/>
      <c r="I144" s="22"/>
      <c r="J144" s="22"/>
      <c r="K144" s="22"/>
      <c r="L144" s="22"/>
      <c r="M144" s="22"/>
      <c r="N144" s="22"/>
      <c r="O144" s="22"/>
      <c r="P144" s="28"/>
      <c r="Q144" s="69"/>
      <c r="R144" s="69"/>
      <c r="S144" s="69"/>
      <c r="T144" s="55" t="s">
        <v>2</v>
      </c>
    </row>
    <row r="145" spans="1:28" x14ac:dyDescent="0.25">
      <c r="A145" s="24"/>
      <c r="B145" s="24"/>
      <c r="C145" s="155"/>
      <c r="D145" s="155"/>
      <c r="E145" s="29"/>
      <c r="F145" s="120"/>
      <c r="G145" s="24"/>
      <c r="H145" s="24"/>
      <c r="I145" s="24"/>
      <c r="J145" s="24"/>
      <c r="K145" s="24"/>
      <c r="L145" s="24"/>
      <c r="M145" s="24"/>
      <c r="N145" s="24"/>
      <c r="O145" s="24"/>
      <c r="P145" s="28"/>
      <c r="Q145" s="69"/>
      <c r="R145" s="69"/>
      <c r="S145" s="69"/>
    </row>
    <row r="146" spans="1:28" x14ac:dyDescent="0.25">
      <c r="A146" s="96"/>
      <c r="B146" s="96"/>
      <c r="C146" s="96"/>
    </row>
    <row r="147" spans="1:28" x14ac:dyDescent="0.25">
      <c r="A147" s="96"/>
      <c r="B147" s="96"/>
      <c r="C147" s="96"/>
    </row>
    <row r="150" spans="1:28" s="84" customFormat="1" x14ac:dyDescent="0.25">
      <c r="Q150" s="97"/>
      <c r="R150" s="97"/>
      <c r="S150" s="97"/>
      <c r="T150" s="97"/>
      <c r="U150" s="97"/>
      <c r="V150" s="97"/>
      <c r="W150" s="97"/>
      <c r="X150" s="97"/>
      <c r="Y150" s="97"/>
      <c r="Z150" s="97"/>
      <c r="AA150" s="97"/>
      <c r="AB150" s="97"/>
    </row>
    <row r="155" spans="1:28" x14ac:dyDescent="0.25">
      <c r="A155" s="4" t="s">
        <v>72</v>
      </c>
      <c r="B155" s="2"/>
      <c r="C155" s="2"/>
      <c r="D155" s="2"/>
      <c r="E155" s="2"/>
      <c r="F155" s="2"/>
      <c r="G155" s="2"/>
      <c r="Q155" s="30"/>
      <c r="R155" s="30"/>
      <c r="S155" s="30"/>
      <c r="T155" s="30"/>
      <c r="U155" s="30"/>
      <c r="V155" s="30"/>
      <c r="W155" s="30"/>
      <c r="X155" s="30"/>
      <c r="Y155" s="30"/>
      <c r="Z155" s="30"/>
      <c r="AA155" s="30"/>
      <c r="AB155" s="30"/>
    </row>
    <row r="156" spans="1:28" x14ac:dyDescent="0.25">
      <c r="A156" s="2" t="s">
        <v>30</v>
      </c>
      <c r="B156" s="2"/>
      <c r="C156" s="2"/>
      <c r="D156" s="2"/>
      <c r="E156" s="2"/>
      <c r="F156" s="2"/>
      <c r="G156" s="2"/>
      <c r="Q156" s="30"/>
      <c r="R156" s="30"/>
      <c r="S156" s="30"/>
      <c r="T156" s="30"/>
      <c r="U156" s="30"/>
      <c r="V156" s="30"/>
      <c r="W156" s="30"/>
      <c r="X156" s="30"/>
      <c r="Y156" s="30"/>
      <c r="Z156" s="30"/>
      <c r="AA156" s="30"/>
      <c r="AB156" s="30"/>
    </row>
    <row r="157" spans="1:28" x14ac:dyDescent="0.25">
      <c r="A157" s="2"/>
      <c r="B157" s="2"/>
      <c r="C157" s="2"/>
      <c r="D157" s="2"/>
      <c r="E157" s="2"/>
      <c r="F157" s="2"/>
      <c r="G157" s="2"/>
      <c r="Q157" s="30"/>
      <c r="R157" s="30"/>
      <c r="S157" s="30"/>
      <c r="T157" s="30"/>
      <c r="U157" s="30"/>
      <c r="V157" s="30"/>
      <c r="W157" s="30"/>
      <c r="X157" s="30"/>
      <c r="Y157" s="30"/>
      <c r="Z157" s="30"/>
      <c r="AA157" s="30"/>
      <c r="AB157" s="30"/>
    </row>
    <row r="158" spans="1:28" x14ac:dyDescent="0.25">
      <c r="A158" s="4" t="s">
        <v>99</v>
      </c>
      <c r="B158" s="2"/>
      <c r="C158" s="2"/>
      <c r="D158" s="2"/>
      <c r="E158" s="2"/>
      <c r="F158" s="2"/>
      <c r="G158" s="2"/>
      <c r="Q158" s="30"/>
      <c r="R158" s="30"/>
      <c r="S158" s="30"/>
      <c r="T158" s="30"/>
      <c r="U158" s="30"/>
      <c r="V158" s="30"/>
      <c r="W158" s="30"/>
      <c r="X158" s="30"/>
      <c r="Y158" s="30"/>
      <c r="Z158" s="30"/>
      <c r="AA158" s="30"/>
      <c r="AB158" s="30"/>
    </row>
    <row r="159" spans="1:28" x14ac:dyDescent="0.25">
      <c r="A159" s="11" t="s">
        <v>86</v>
      </c>
      <c r="B159" s="2"/>
      <c r="C159" s="2"/>
      <c r="D159" s="2"/>
      <c r="E159" s="2"/>
      <c r="F159" s="2"/>
      <c r="G159" s="2"/>
      <c r="Q159" s="30"/>
      <c r="R159" s="30"/>
      <c r="S159" s="30"/>
      <c r="T159" s="30"/>
      <c r="U159" s="30"/>
      <c r="V159" s="30"/>
      <c r="W159" s="30"/>
      <c r="X159" s="30"/>
      <c r="Y159" s="30"/>
      <c r="Z159" s="30"/>
      <c r="AA159" s="30"/>
      <c r="AB159" s="30"/>
    </row>
    <row r="160" spans="1:28" x14ac:dyDescent="0.25">
      <c r="A160" s="11" t="s">
        <v>90</v>
      </c>
      <c r="B160" s="2"/>
      <c r="C160" s="2"/>
      <c r="D160" s="2"/>
      <c r="E160" s="2"/>
      <c r="F160" s="2"/>
      <c r="G160" s="2"/>
      <c r="Q160" s="30"/>
      <c r="R160" s="30"/>
      <c r="S160" s="30"/>
      <c r="T160" s="30"/>
      <c r="U160" s="30"/>
      <c r="V160" s="30"/>
      <c r="W160" s="30"/>
      <c r="X160" s="30"/>
      <c r="Y160" s="30"/>
      <c r="Z160" s="30"/>
      <c r="AA160" s="30"/>
      <c r="AB160" s="30"/>
    </row>
    <row r="161" spans="1:28" x14ac:dyDescent="0.25">
      <c r="A161" s="11" t="s">
        <v>87</v>
      </c>
      <c r="B161" s="2"/>
      <c r="C161" s="2"/>
      <c r="D161" s="2"/>
      <c r="E161" s="2"/>
      <c r="F161" s="2"/>
      <c r="G161" s="2"/>
      <c r="Q161" s="30"/>
      <c r="R161" s="30"/>
      <c r="S161" s="30"/>
      <c r="T161" s="30"/>
      <c r="U161" s="30"/>
      <c r="V161" s="30"/>
      <c r="W161" s="30"/>
      <c r="X161" s="30"/>
      <c r="Y161" s="30"/>
      <c r="Z161" s="30"/>
      <c r="AA161" s="30"/>
      <c r="AB161" s="30"/>
    </row>
    <row r="162" spans="1:28" x14ac:dyDescent="0.25">
      <c r="A162" s="11" t="s">
        <v>88</v>
      </c>
      <c r="B162" s="2"/>
      <c r="C162" s="2"/>
      <c r="D162" s="2"/>
      <c r="E162" s="2"/>
      <c r="F162" s="2"/>
      <c r="G162" s="2"/>
      <c r="Q162" s="30"/>
      <c r="R162" s="30"/>
      <c r="S162" s="30"/>
      <c r="T162" s="30"/>
      <c r="U162" s="30"/>
      <c r="V162" s="30"/>
      <c r="W162" s="30"/>
      <c r="X162" s="30"/>
      <c r="Y162" s="30"/>
      <c r="Z162" s="30"/>
      <c r="AA162" s="30"/>
      <c r="AB162" s="30"/>
    </row>
    <row r="163" spans="1:28" x14ac:dyDescent="0.25">
      <c r="A163" s="11" t="s">
        <v>89</v>
      </c>
      <c r="B163" s="2"/>
      <c r="C163" s="2"/>
      <c r="D163" s="2"/>
      <c r="E163" s="2"/>
      <c r="F163" s="2"/>
      <c r="G163" s="2"/>
      <c r="Q163" s="30"/>
      <c r="R163" s="30"/>
      <c r="S163" s="30"/>
      <c r="T163" s="30"/>
      <c r="U163" s="30"/>
      <c r="V163" s="30"/>
      <c r="W163" s="30"/>
      <c r="X163" s="30"/>
      <c r="Y163" s="30"/>
      <c r="Z163" s="30"/>
      <c r="AA163" s="30"/>
      <c r="AB163" s="30"/>
    </row>
    <row r="164" spans="1:28" x14ac:dyDescent="0.25">
      <c r="A164" s="11" t="s">
        <v>91</v>
      </c>
      <c r="B164" s="2"/>
      <c r="C164" s="2"/>
      <c r="D164" s="2"/>
      <c r="E164" s="2"/>
      <c r="F164" s="2"/>
      <c r="G164" s="2"/>
      <c r="Q164" s="30"/>
      <c r="R164" s="30"/>
      <c r="S164" s="30"/>
      <c r="T164" s="30"/>
      <c r="U164" s="30"/>
      <c r="V164" s="30"/>
      <c r="W164" s="30"/>
      <c r="X164" s="30"/>
      <c r="Y164" s="30"/>
      <c r="Z164" s="30"/>
      <c r="AA164" s="30"/>
      <c r="AB164" s="30"/>
    </row>
    <row r="165" spans="1:28" x14ac:dyDescent="0.25">
      <c r="A165" s="11" t="s">
        <v>92</v>
      </c>
      <c r="B165" s="2"/>
      <c r="C165" s="2"/>
      <c r="D165" s="2"/>
      <c r="E165" s="2"/>
      <c r="F165" s="2"/>
      <c r="G165" s="2"/>
      <c r="Q165" s="30"/>
      <c r="R165" s="30"/>
      <c r="S165" s="30"/>
      <c r="T165" s="30"/>
      <c r="U165" s="30"/>
      <c r="V165" s="30"/>
      <c r="W165" s="30"/>
      <c r="X165" s="30"/>
      <c r="Y165" s="30"/>
      <c r="Z165" s="30"/>
      <c r="AA165" s="30"/>
      <c r="AB165" s="30"/>
    </row>
    <row r="166" spans="1:28" x14ac:dyDescent="0.25">
      <c r="A166" s="11"/>
      <c r="B166" s="2"/>
      <c r="C166" s="2"/>
      <c r="D166" s="2"/>
      <c r="E166" s="2"/>
      <c r="F166" s="2"/>
      <c r="G166" s="2"/>
      <c r="Q166" s="30"/>
      <c r="R166" s="30"/>
      <c r="S166" s="30"/>
      <c r="T166" s="30"/>
      <c r="U166" s="30"/>
      <c r="V166" s="30"/>
      <c r="W166" s="30"/>
      <c r="X166" s="30"/>
      <c r="Y166" s="30"/>
      <c r="Z166" s="30"/>
      <c r="AA166" s="30"/>
      <c r="AB166" s="30"/>
    </row>
    <row r="167" spans="1:28" x14ac:dyDescent="0.25">
      <c r="A167" s="12" t="s">
        <v>99</v>
      </c>
      <c r="B167" s="2"/>
      <c r="C167" s="2"/>
      <c r="D167" s="2"/>
      <c r="E167" s="2"/>
      <c r="F167" s="2"/>
      <c r="G167" s="2"/>
      <c r="Q167" s="30"/>
      <c r="R167" s="30"/>
      <c r="S167" s="30"/>
      <c r="T167" s="30"/>
      <c r="U167" s="30"/>
      <c r="V167" s="30"/>
      <c r="W167" s="30"/>
      <c r="X167" s="30"/>
      <c r="Y167" s="30"/>
      <c r="Z167" s="30"/>
      <c r="AA167" s="30"/>
      <c r="AB167" s="30"/>
    </row>
    <row r="168" spans="1:28" x14ac:dyDescent="0.25">
      <c r="A168" s="1" t="s">
        <v>8</v>
      </c>
      <c r="B168" s="2"/>
      <c r="C168" s="2"/>
      <c r="D168" s="2"/>
      <c r="E168" s="2"/>
      <c r="F168" s="2"/>
      <c r="G168" s="2"/>
      <c r="Q168" s="30"/>
      <c r="R168" s="30"/>
      <c r="S168" s="30"/>
      <c r="T168" s="30"/>
      <c r="U168" s="30"/>
      <c r="V168" s="30"/>
      <c r="W168" s="30"/>
      <c r="X168" s="30"/>
      <c r="Y168" s="30"/>
      <c r="Z168" s="30"/>
      <c r="AA168" s="30"/>
      <c r="AB168" s="30"/>
    </row>
    <row r="169" spans="1:28" x14ac:dyDescent="0.25">
      <c r="A169" s="1" t="s">
        <v>9</v>
      </c>
      <c r="B169" s="2"/>
      <c r="C169" s="2"/>
      <c r="D169" s="2"/>
      <c r="E169" s="2"/>
      <c r="F169" s="2"/>
      <c r="G169" s="2"/>
      <c r="Q169" s="30"/>
      <c r="R169" s="30"/>
      <c r="S169" s="30"/>
      <c r="T169" s="30"/>
      <c r="U169" s="30"/>
      <c r="V169" s="30"/>
      <c r="W169" s="30"/>
      <c r="X169" s="30"/>
      <c r="Y169" s="30"/>
      <c r="Z169" s="30"/>
      <c r="AA169" s="30"/>
      <c r="AB169" s="30"/>
    </row>
    <row r="170" spans="1:28" x14ac:dyDescent="0.25">
      <c r="A170" s="1" t="s">
        <v>11</v>
      </c>
      <c r="B170" s="2"/>
      <c r="C170" s="2"/>
      <c r="D170" s="2"/>
      <c r="E170" s="2"/>
      <c r="F170" s="2"/>
      <c r="G170" s="2"/>
      <c r="Q170" s="30"/>
      <c r="R170" s="30"/>
      <c r="S170" s="30"/>
      <c r="T170" s="30"/>
      <c r="U170" s="30"/>
      <c r="V170" s="30"/>
      <c r="W170" s="30"/>
      <c r="X170" s="30"/>
      <c r="Y170" s="30"/>
      <c r="Z170" s="30"/>
      <c r="AA170" s="30"/>
      <c r="AB170" s="30"/>
    </row>
    <row r="171" spans="1:28" x14ac:dyDescent="0.25">
      <c r="A171" s="1" t="s">
        <v>13</v>
      </c>
      <c r="B171" s="2"/>
      <c r="C171" s="2"/>
      <c r="D171" s="2"/>
      <c r="E171" s="2"/>
      <c r="F171" s="2"/>
      <c r="G171" s="2"/>
      <c r="Q171" s="30"/>
      <c r="R171" s="30"/>
      <c r="S171" s="30"/>
      <c r="T171" s="30"/>
      <c r="U171" s="30"/>
      <c r="V171" s="30"/>
      <c r="W171" s="30"/>
      <c r="X171" s="30"/>
      <c r="Y171" s="30"/>
      <c r="Z171" s="30"/>
      <c r="AA171" s="30"/>
      <c r="AB171" s="30"/>
    </row>
    <row r="172" spans="1:28" x14ac:dyDescent="0.25">
      <c r="A172" s="1" t="s">
        <v>14</v>
      </c>
      <c r="B172" s="2"/>
      <c r="C172" s="2"/>
      <c r="D172" s="2"/>
      <c r="E172" s="2"/>
      <c r="F172" s="2"/>
      <c r="G172" s="2"/>
      <c r="Q172" s="30"/>
      <c r="R172" s="30"/>
      <c r="S172" s="30"/>
      <c r="T172" s="30"/>
      <c r="U172" s="30"/>
      <c r="V172" s="30"/>
      <c r="W172" s="30"/>
      <c r="X172" s="30"/>
      <c r="Y172" s="30"/>
      <c r="Z172" s="30"/>
      <c r="AA172" s="30"/>
      <c r="AB172" s="30"/>
    </row>
    <row r="173" spans="1:28" x14ac:dyDescent="0.25">
      <c r="A173" s="1" t="s">
        <v>16</v>
      </c>
      <c r="B173" s="2"/>
      <c r="C173" s="2"/>
      <c r="D173" s="2"/>
      <c r="E173" s="2"/>
      <c r="F173" s="2"/>
      <c r="G173" s="2"/>
      <c r="Q173" s="30"/>
      <c r="R173" s="30"/>
      <c r="S173" s="30"/>
      <c r="T173" s="30"/>
      <c r="U173" s="30"/>
      <c r="V173" s="30"/>
      <c r="W173" s="30"/>
      <c r="X173" s="30"/>
      <c r="Y173" s="30"/>
      <c r="Z173" s="30"/>
      <c r="AA173" s="30"/>
      <c r="AB173" s="30"/>
    </row>
    <row r="174" spans="1:28" x14ac:dyDescent="0.25">
      <c r="A174" s="1" t="s">
        <v>19</v>
      </c>
      <c r="B174" s="2"/>
      <c r="C174" s="2"/>
      <c r="D174" s="2"/>
      <c r="E174" s="2"/>
      <c r="F174" s="2"/>
      <c r="G174" s="2"/>
      <c r="Q174" s="30"/>
      <c r="R174" s="30"/>
      <c r="S174" s="30"/>
      <c r="T174" s="30"/>
      <c r="U174" s="30"/>
      <c r="V174" s="30"/>
      <c r="W174" s="30"/>
      <c r="X174" s="30"/>
      <c r="Y174" s="30"/>
      <c r="Z174" s="30"/>
      <c r="AA174" s="30"/>
      <c r="AB174" s="30"/>
    </row>
    <row r="175" spans="1:28" x14ac:dyDescent="0.25">
      <c r="A175" s="1" t="s">
        <v>21</v>
      </c>
      <c r="B175" s="2"/>
      <c r="C175" s="2"/>
      <c r="D175" s="2"/>
      <c r="E175" s="2"/>
      <c r="F175" s="2"/>
      <c r="G175" s="2"/>
      <c r="Q175" s="30"/>
      <c r="R175" s="30"/>
      <c r="S175" s="30"/>
      <c r="T175" s="30"/>
      <c r="U175" s="30"/>
      <c r="V175" s="30"/>
      <c r="W175" s="30"/>
      <c r="X175" s="30"/>
      <c r="Y175" s="30"/>
      <c r="Z175" s="30"/>
      <c r="AA175" s="30"/>
      <c r="AB175" s="30"/>
    </row>
    <row r="176" spans="1:28" x14ac:dyDescent="0.25">
      <c r="A176" s="1" t="s">
        <v>22</v>
      </c>
      <c r="B176" s="2"/>
      <c r="C176" s="2"/>
      <c r="D176" s="2"/>
      <c r="E176" s="2"/>
      <c r="F176" s="2"/>
      <c r="G176" s="2"/>
      <c r="Q176" s="30"/>
      <c r="R176" s="30"/>
      <c r="S176" s="30"/>
      <c r="T176" s="30"/>
      <c r="U176" s="30"/>
      <c r="V176" s="30"/>
      <c r="W176" s="30"/>
      <c r="X176" s="30"/>
      <c r="Y176" s="30"/>
      <c r="Z176" s="30"/>
      <c r="AA176" s="30"/>
      <c r="AB176" s="30"/>
    </row>
    <row r="177" spans="1:28" x14ac:dyDescent="0.25">
      <c r="A177" s="1" t="s">
        <v>25</v>
      </c>
      <c r="B177" s="2"/>
      <c r="C177" s="2"/>
      <c r="D177" s="2"/>
      <c r="E177" s="2"/>
      <c r="F177" s="2"/>
      <c r="G177" s="2"/>
      <c r="Q177" s="30"/>
      <c r="R177" s="30"/>
      <c r="S177" s="30"/>
      <c r="T177" s="30"/>
      <c r="U177" s="30"/>
      <c r="V177" s="30"/>
      <c r="W177" s="30"/>
      <c r="X177" s="30"/>
      <c r="Y177" s="30"/>
      <c r="Z177" s="30"/>
      <c r="AA177" s="30"/>
      <c r="AB177" s="30"/>
    </row>
    <row r="178" spans="1:28" x14ac:dyDescent="0.25">
      <c r="A178" s="1" t="s">
        <v>26</v>
      </c>
      <c r="B178" s="2"/>
      <c r="C178" s="2"/>
      <c r="D178" s="2"/>
      <c r="E178" s="2"/>
      <c r="F178" s="2"/>
      <c r="G178" s="2"/>
      <c r="Q178" s="30"/>
      <c r="R178" s="30"/>
      <c r="S178" s="30"/>
      <c r="T178" s="30"/>
      <c r="U178" s="30"/>
      <c r="V178" s="30"/>
      <c r="W178" s="30"/>
      <c r="X178" s="30"/>
      <c r="Y178" s="30"/>
      <c r="Z178" s="30"/>
      <c r="AA178" s="30"/>
      <c r="AB178" s="30"/>
    </row>
    <row r="179" spans="1:28" x14ac:dyDescent="0.25">
      <c r="A179" s="1" t="s">
        <v>29</v>
      </c>
      <c r="B179" s="2"/>
      <c r="C179" s="2"/>
      <c r="D179" s="2"/>
      <c r="E179" s="2"/>
      <c r="F179" s="2"/>
      <c r="G179" s="2"/>
      <c r="Q179" s="30"/>
      <c r="R179" s="30"/>
      <c r="S179" s="30"/>
      <c r="T179" s="30"/>
      <c r="U179" s="30"/>
      <c r="V179" s="30"/>
      <c r="W179" s="30"/>
      <c r="X179" s="30"/>
      <c r="Y179" s="30"/>
      <c r="Z179" s="30"/>
      <c r="AA179" s="30"/>
      <c r="AB179" s="30"/>
    </row>
    <row r="180" spans="1:28" x14ac:dyDescent="0.25">
      <c r="A180" s="2"/>
      <c r="B180" s="2"/>
      <c r="C180" s="2"/>
      <c r="D180" s="2"/>
      <c r="E180" s="2"/>
      <c r="F180" s="2"/>
      <c r="G180" s="2"/>
      <c r="Q180" s="30"/>
      <c r="R180" s="30"/>
      <c r="S180" s="30"/>
      <c r="T180" s="30"/>
      <c r="U180" s="30"/>
      <c r="V180" s="30"/>
      <c r="W180" s="30"/>
      <c r="X180" s="30"/>
      <c r="Y180" s="30"/>
      <c r="Z180" s="30"/>
      <c r="AA180" s="30"/>
      <c r="AB180" s="30"/>
    </row>
    <row r="181" spans="1:28" x14ac:dyDescent="0.25">
      <c r="A181" s="12" t="s">
        <v>99</v>
      </c>
      <c r="B181" s="2"/>
      <c r="C181" s="2"/>
      <c r="D181" s="2"/>
      <c r="E181" s="2"/>
      <c r="F181" s="2"/>
      <c r="G181" s="2"/>
      <c r="Q181" s="30"/>
      <c r="R181" s="30"/>
      <c r="S181" s="30"/>
      <c r="T181" s="30"/>
      <c r="U181" s="30"/>
      <c r="V181" s="30"/>
      <c r="W181" s="30"/>
      <c r="X181" s="30"/>
      <c r="Y181" s="30"/>
      <c r="Z181" s="30"/>
      <c r="AA181" s="30"/>
      <c r="AB181" s="30"/>
    </row>
    <row r="182" spans="1:28" x14ac:dyDescent="0.25">
      <c r="A182" s="1">
        <v>2018</v>
      </c>
      <c r="B182" s="2"/>
      <c r="C182" s="2"/>
      <c r="D182" s="2"/>
      <c r="E182" s="2"/>
      <c r="F182" s="2"/>
      <c r="G182" s="2"/>
      <c r="Q182" s="30"/>
      <c r="R182" s="30"/>
      <c r="S182" s="30"/>
      <c r="T182" s="30"/>
      <c r="U182" s="30"/>
      <c r="V182" s="30"/>
      <c r="W182" s="30"/>
      <c r="X182" s="30"/>
      <c r="Y182" s="30"/>
      <c r="Z182" s="30"/>
      <c r="AA182" s="30"/>
      <c r="AB182" s="30"/>
    </row>
    <row r="183" spans="1:28" x14ac:dyDescent="0.25">
      <c r="A183" s="1">
        <v>2019</v>
      </c>
      <c r="B183" s="2"/>
      <c r="C183" s="2"/>
      <c r="D183" s="2"/>
      <c r="E183" s="2"/>
      <c r="F183" s="2"/>
      <c r="G183" s="2"/>
      <c r="Q183" s="30"/>
      <c r="R183" s="30"/>
      <c r="S183" s="30"/>
      <c r="T183" s="30"/>
      <c r="U183" s="30"/>
      <c r="V183" s="30"/>
      <c r="W183" s="30"/>
      <c r="X183" s="30"/>
      <c r="Y183" s="30"/>
      <c r="Z183" s="30"/>
      <c r="AA183" s="30"/>
      <c r="AB183" s="30"/>
    </row>
    <row r="184" spans="1:28" x14ac:dyDescent="0.25">
      <c r="A184" s="1">
        <v>2020</v>
      </c>
      <c r="B184" s="2"/>
      <c r="C184" s="2"/>
      <c r="D184" s="2"/>
      <c r="E184" s="2"/>
      <c r="F184" s="2"/>
      <c r="G184" s="2"/>
      <c r="Q184" s="30"/>
      <c r="R184" s="30"/>
      <c r="S184" s="30"/>
      <c r="T184" s="30"/>
      <c r="U184" s="30"/>
      <c r="V184" s="30"/>
      <c r="W184" s="30"/>
      <c r="X184" s="30"/>
      <c r="Y184" s="30"/>
      <c r="Z184" s="30"/>
      <c r="AA184" s="30"/>
      <c r="AB184" s="30"/>
    </row>
    <row r="185" spans="1:28" x14ac:dyDescent="0.25">
      <c r="A185" s="1">
        <v>2021</v>
      </c>
      <c r="B185" s="2"/>
      <c r="C185" s="2"/>
      <c r="D185" s="2"/>
      <c r="E185" s="2"/>
      <c r="F185" s="2"/>
      <c r="G185" s="2"/>
      <c r="Q185" s="30"/>
      <c r="R185" s="30"/>
      <c r="S185" s="30"/>
      <c r="T185" s="30"/>
      <c r="U185" s="30"/>
      <c r="V185" s="30"/>
      <c r="W185" s="30"/>
      <c r="X185" s="30"/>
      <c r="Y185" s="30"/>
      <c r="Z185" s="30"/>
      <c r="AA185" s="30"/>
      <c r="AB185" s="30"/>
    </row>
    <row r="186" spans="1:28" x14ac:dyDescent="0.25">
      <c r="A186" s="1">
        <v>2022</v>
      </c>
      <c r="B186" s="2"/>
      <c r="C186" s="2"/>
      <c r="D186" s="2"/>
      <c r="E186" s="2"/>
      <c r="F186" s="2"/>
      <c r="G186" s="2"/>
      <c r="Q186" s="30"/>
      <c r="R186" s="30"/>
      <c r="S186" s="30"/>
      <c r="T186" s="30"/>
      <c r="U186" s="30"/>
      <c r="V186" s="30"/>
      <c r="W186" s="30"/>
      <c r="X186" s="30"/>
      <c r="Y186" s="30"/>
      <c r="Z186" s="30"/>
      <c r="AA186" s="30"/>
      <c r="AB186" s="30"/>
    </row>
    <row r="187" spans="1:28" x14ac:dyDescent="0.25">
      <c r="A187" s="1">
        <v>2023</v>
      </c>
      <c r="B187" s="2"/>
      <c r="C187" s="2"/>
      <c r="D187" s="2"/>
      <c r="E187" s="2"/>
      <c r="F187" s="2"/>
      <c r="G187" s="2"/>
      <c r="Q187" s="30"/>
      <c r="R187" s="30"/>
      <c r="S187" s="30"/>
      <c r="T187" s="30"/>
      <c r="U187" s="30"/>
      <c r="V187" s="30"/>
      <c r="W187" s="30"/>
      <c r="X187" s="30"/>
      <c r="Y187" s="30"/>
      <c r="Z187" s="30"/>
      <c r="AA187" s="30"/>
      <c r="AB187" s="30"/>
    </row>
    <row r="188" spans="1:28" x14ac:dyDescent="0.25">
      <c r="A188" s="2"/>
      <c r="B188" s="2"/>
      <c r="C188" s="2"/>
      <c r="D188" s="2"/>
      <c r="E188" s="2"/>
      <c r="F188" s="2"/>
      <c r="G188" s="2"/>
      <c r="Q188" s="30"/>
      <c r="R188" s="30"/>
      <c r="S188" s="30"/>
      <c r="T188" s="30"/>
      <c r="U188" s="30"/>
      <c r="V188" s="30"/>
      <c r="W188" s="30"/>
      <c r="X188" s="30"/>
      <c r="Y188" s="30"/>
      <c r="Z188" s="30"/>
      <c r="AA188" s="30"/>
      <c r="AB188" s="30"/>
    </row>
    <row r="189" spans="1:28" ht="15.75" thickBot="1" x14ac:dyDescent="0.3">
      <c r="A189" s="2"/>
      <c r="B189" s="2"/>
      <c r="C189" s="2"/>
      <c r="D189" s="2"/>
      <c r="E189" s="2"/>
      <c r="F189" s="2"/>
      <c r="G189" s="2"/>
      <c r="Q189" s="30"/>
      <c r="R189" s="30"/>
      <c r="S189" s="30"/>
      <c r="T189" s="30"/>
      <c r="U189" s="30"/>
      <c r="V189" s="30"/>
      <c r="W189" s="30"/>
      <c r="X189" s="30"/>
      <c r="Y189" s="30"/>
      <c r="Z189" s="30"/>
      <c r="AA189" s="30"/>
      <c r="AB189" s="30"/>
    </row>
    <row r="190" spans="1:28" ht="15.75" thickBot="1" x14ac:dyDescent="0.3">
      <c r="A190" s="2" t="s">
        <v>71</v>
      </c>
      <c r="B190" s="2"/>
      <c r="C190" s="2"/>
      <c r="D190" s="10">
        <f>VLOOKUP(C15,A209:G221,(VLOOKUP(C17,A224:B230,2,0)),0)</f>
        <v>7</v>
      </c>
      <c r="E190" s="2"/>
      <c r="F190" s="2"/>
      <c r="G190" s="2"/>
      <c r="Q190" s="30"/>
      <c r="R190" s="30"/>
      <c r="S190" s="30"/>
      <c r="T190" s="30"/>
      <c r="U190" s="30"/>
      <c r="V190" s="30"/>
      <c r="W190" s="30"/>
      <c r="X190" s="30"/>
      <c r="Y190" s="30"/>
      <c r="Z190" s="30"/>
      <c r="AA190" s="30"/>
      <c r="AB190" s="30"/>
    </row>
    <row r="191" spans="1:28" ht="15.75" thickBot="1" x14ac:dyDescent="0.3">
      <c r="A191" s="2"/>
      <c r="B191" s="2"/>
      <c r="C191" s="2"/>
      <c r="D191" s="8"/>
      <c r="E191" s="2"/>
      <c r="F191" s="2"/>
      <c r="G191" s="2"/>
      <c r="Q191" s="30"/>
      <c r="R191" s="30"/>
      <c r="S191" s="30"/>
      <c r="T191" s="30"/>
      <c r="U191" s="30"/>
      <c r="V191" s="30"/>
      <c r="W191" s="30"/>
      <c r="X191" s="30"/>
      <c r="Y191" s="30"/>
      <c r="Z191" s="30"/>
      <c r="AA191" s="30"/>
      <c r="AB191" s="30"/>
    </row>
    <row r="192" spans="1:28" ht="15.75" thickBot="1" x14ac:dyDescent="0.3">
      <c r="A192" s="2" t="s">
        <v>68</v>
      </c>
      <c r="B192" s="2"/>
      <c r="C192" s="2"/>
      <c r="D192" s="10">
        <f>VLOOKUP(C15,A234:C246,(VLOOKUP(C17,A250:B257,2,0)),0)</f>
        <v>30</v>
      </c>
      <c r="E192" s="2"/>
      <c r="F192" s="2"/>
      <c r="G192" s="2"/>
      <c r="Q192" s="30"/>
      <c r="R192" s="30"/>
      <c r="S192" s="30"/>
      <c r="T192" s="30"/>
      <c r="U192" s="30"/>
      <c r="V192" s="30"/>
      <c r="W192" s="30"/>
      <c r="X192" s="30"/>
      <c r="Y192" s="30"/>
      <c r="Z192" s="30"/>
      <c r="AA192" s="30"/>
      <c r="AB192" s="30"/>
    </row>
    <row r="193" spans="1:28" x14ac:dyDescent="0.25">
      <c r="A193" s="2"/>
      <c r="B193" s="2"/>
      <c r="C193" s="2"/>
      <c r="D193" s="2"/>
      <c r="E193" s="2"/>
      <c r="F193" s="2"/>
      <c r="G193" s="2"/>
      <c r="Q193" s="30"/>
      <c r="R193" s="30"/>
      <c r="S193" s="30"/>
      <c r="T193" s="30"/>
      <c r="U193" s="30"/>
      <c r="V193" s="30"/>
      <c r="W193" s="30"/>
      <c r="X193" s="30"/>
      <c r="Y193" s="30"/>
      <c r="Z193" s="30"/>
      <c r="AA193" s="30"/>
      <c r="AB193" s="30"/>
    </row>
    <row r="194" spans="1:28" x14ac:dyDescent="0.25">
      <c r="A194" s="2"/>
      <c r="B194" s="2">
        <v>2018</v>
      </c>
      <c r="C194" s="2">
        <v>2019</v>
      </c>
      <c r="D194" s="2">
        <v>2020</v>
      </c>
      <c r="E194" s="5">
        <v>2021</v>
      </c>
      <c r="F194" s="5">
        <v>2022</v>
      </c>
      <c r="G194" s="2">
        <v>2023</v>
      </c>
      <c r="H194" s="98"/>
      <c r="I194" s="98"/>
      <c r="J194" s="98"/>
      <c r="Q194" s="30"/>
      <c r="R194" s="30"/>
      <c r="S194" s="30"/>
      <c r="T194" s="30"/>
      <c r="U194" s="30"/>
      <c r="V194" s="30"/>
      <c r="W194" s="30"/>
      <c r="X194" s="30"/>
      <c r="Y194" s="30"/>
      <c r="Z194" s="30"/>
      <c r="AA194" s="30"/>
      <c r="AB194" s="30"/>
    </row>
    <row r="195" spans="1:28" x14ac:dyDescent="0.25">
      <c r="A195" s="2" t="s">
        <v>8</v>
      </c>
      <c r="B195" s="8" t="s">
        <v>0</v>
      </c>
      <c r="C195" s="8" t="s">
        <v>1</v>
      </c>
      <c r="D195" s="8" t="s">
        <v>62</v>
      </c>
      <c r="E195" s="8" t="s">
        <v>60</v>
      </c>
      <c r="F195" s="8" t="s">
        <v>63</v>
      </c>
      <c r="G195" s="9" t="s">
        <v>65</v>
      </c>
      <c r="Q195" s="30"/>
      <c r="R195" s="30"/>
      <c r="S195" s="30"/>
      <c r="T195" s="30"/>
      <c r="U195" s="30"/>
      <c r="V195" s="30"/>
      <c r="W195" s="30"/>
      <c r="X195" s="30"/>
      <c r="Y195" s="30"/>
      <c r="Z195" s="30"/>
      <c r="AA195" s="30"/>
      <c r="AB195" s="30"/>
    </row>
    <row r="196" spans="1:28" x14ac:dyDescent="0.25">
      <c r="A196" s="2" t="s">
        <v>9</v>
      </c>
      <c r="B196" s="8" t="s">
        <v>4</v>
      </c>
      <c r="C196" s="8" t="s">
        <v>60</v>
      </c>
      <c r="D196" s="8" t="s">
        <v>63</v>
      </c>
      <c r="E196" s="8" t="s">
        <v>61</v>
      </c>
      <c r="F196" s="8" t="s">
        <v>66</v>
      </c>
      <c r="G196" s="9" t="s">
        <v>62</v>
      </c>
      <c r="Q196" s="30"/>
      <c r="R196" s="30"/>
      <c r="S196" s="30"/>
      <c r="T196" s="30"/>
      <c r="U196" s="30"/>
      <c r="V196" s="30"/>
      <c r="W196" s="30"/>
      <c r="X196" s="30"/>
      <c r="Y196" s="30"/>
      <c r="Z196" s="30"/>
      <c r="AA196" s="30"/>
      <c r="AB196" s="30"/>
    </row>
    <row r="197" spans="1:28" x14ac:dyDescent="0.25">
      <c r="A197" s="2" t="s">
        <v>11</v>
      </c>
      <c r="B197" s="8" t="s">
        <v>4</v>
      </c>
      <c r="C197" s="8" t="s">
        <v>60</v>
      </c>
      <c r="D197" s="8" t="s">
        <v>65</v>
      </c>
      <c r="E197" s="8" t="s">
        <v>61</v>
      </c>
      <c r="F197" s="8" t="s">
        <v>66</v>
      </c>
      <c r="G197" s="9" t="s">
        <v>62</v>
      </c>
      <c r="Q197" s="30"/>
      <c r="R197" s="30"/>
      <c r="S197" s="30"/>
      <c r="T197" s="30"/>
      <c r="U197" s="30"/>
      <c r="V197" s="30"/>
      <c r="W197" s="30"/>
      <c r="X197" s="30"/>
      <c r="Y197" s="30"/>
      <c r="Z197" s="30"/>
      <c r="AA197" s="30"/>
      <c r="AB197" s="30"/>
    </row>
    <row r="198" spans="1:28" x14ac:dyDescent="0.25">
      <c r="A198" s="2" t="s">
        <v>13</v>
      </c>
      <c r="B198" s="8" t="s">
        <v>7</v>
      </c>
      <c r="C198" s="8" t="s">
        <v>61</v>
      </c>
      <c r="D198" s="8" t="s">
        <v>62</v>
      </c>
      <c r="E198" s="8" t="s">
        <v>64</v>
      </c>
      <c r="F198" s="8" t="s">
        <v>60</v>
      </c>
      <c r="G198" s="9" t="s">
        <v>63</v>
      </c>
      <c r="Q198" s="30"/>
      <c r="R198" s="30"/>
      <c r="S198" s="30"/>
      <c r="T198" s="30"/>
      <c r="U198" s="30"/>
      <c r="V198" s="30"/>
      <c r="W198" s="30"/>
      <c r="X198" s="30"/>
      <c r="Y198" s="30"/>
      <c r="Z198" s="30"/>
      <c r="AA198" s="30"/>
      <c r="AB198" s="30"/>
    </row>
    <row r="199" spans="1:28" x14ac:dyDescent="0.25">
      <c r="A199" s="2" t="s">
        <v>14</v>
      </c>
      <c r="B199" s="8" t="s">
        <v>1</v>
      </c>
      <c r="C199" s="8" t="s">
        <v>62</v>
      </c>
      <c r="D199" s="8" t="s">
        <v>60</v>
      </c>
      <c r="E199" s="8" t="s">
        <v>63</v>
      </c>
      <c r="F199" s="8" t="s">
        <v>65</v>
      </c>
      <c r="G199" s="9" t="s">
        <v>61</v>
      </c>
      <c r="Q199" s="30"/>
      <c r="R199" s="30"/>
      <c r="S199" s="30"/>
      <c r="T199" s="30"/>
      <c r="U199" s="30"/>
      <c r="V199" s="30"/>
      <c r="W199" s="30"/>
      <c r="X199" s="30"/>
      <c r="Y199" s="30"/>
      <c r="Z199" s="30"/>
      <c r="AA199" s="30"/>
      <c r="AB199" s="30"/>
    </row>
    <row r="200" spans="1:28" x14ac:dyDescent="0.25">
      <c r="A200" s="2" t="s">
        <v>16</v>
      </c>
      <c r="B200" s="8" t="s">
        <v>5</v>
      </c>
      <c r="C200" s="8" t="s">
        <v>63</v>
      </c>
      <c r="D200" s="8" t="s">
        <v>61</v>
      </c>
      <c r="E200" s="8" t="s">
        <v>66</v>
      </c>
      <c r="F200" s="8" t="s">
        <v>62</v>
      </c>
      <c r="G200" s="9" t="s">
        <v>64</v>
      </c>
      <c r="Q200" s="30"/>
      <c r="R200" s="30"/>
      <c r="S200" s="30"/>
      <c r="T200" s="30"/>
      <c r="U200" s="30"/>
      <c r="V200" s="30"/>
      <c r="W200" s="30"/>
      <c r="X200" s="30"/>
      <c r="Y200" s="30"/>
      <c r="Z200" s="30"/>
      <c r="AA200" s="30"/>
      <c r="AB200" s="30"/>
    </row>
    <row r="201" spans="1:28" x14ac:dyDescent="0.25">
      <c r="A201" s="2" t="s">
        <v>19</v>
      </c>
      <c r="B201" s="8" t="s">
        <v>7</v>
      </c>
      <c r="C201" s="8" t="s">
        <v>61</v>
      </c>
      <c r="D201" s="8" t="s">
        <v>62</v>
      </c>
      <c r="E201" s="8" t="s">
        <v>64</v>
      </c>
      <c r="F201" s="8" t="s">
        <v>60</v>
      </c>
      <c r="G201" s="9" t="s">
        <v>63</v>
      </c>
      <c r="Q201" s="30"/>
      <c r="R201" s="30"/>
      <c r="S201" s="30"/>
      <c r="T201" s="30"/>
      <c r="U201" s="30"/>
      <c r="V201" s="30"/>
      <c r="W201" s="30"/>
      <c r="X201" s="30"/>
      <c r="Y201" s="30"/>
      <c r="Z201" s="30"/>
      <c r="AA201" s="30"/>
      <c r="AB201" s="30"/>
    </row>
    <row r="202" spans="1:28" x14ac:dyDescent="0.25">
      <c r="A202" s="2" t="s">
        <v>21</v>
      </c>
      <c r="B202" s="8" t="s">
        <v>3</v>
      </c>
      <c r="C202" s="8" t="s">
        <v>64</v>
      </c>
      <c r="D202" s="8" t="s">
        <v>63</v>
      </c>
      <c r="E202" s="8" t="s">
        <v>65</v>
      </c>
      <c r="F202" s="8" t="s">
        <v>61</v>
      </c>
      <c r="G202" s="9" t="s">
        <v>66</v>
      </c>
      <c r="Q202" s="30"/>
      <c r="R202" s="30"/>
      <c r="S202" s="30"/>
      <c r="T202" s="30"/>
      <c r="U202" s="30"/>
      <c r="V202" s="30"/>
      <c r="W202" s="30"/>
      <c r="X202" s="30"/>
      <c r="Y202" s="30"/>
      <c r="Z202" s="30"/>
      <c r="AA202" s="30"/>
      <c r="AB202" s="30"/>
    </row>
    <row r="203" spans="1:28" x14ac:dyDescent="0.25">
      <c r="A203" s="2" t="s">
        <v>22</v>
      </c>
      <c r="B203" s="8" t="s">
        <v>6</v>
      </c>
      <c r="C203" s="8" t="s">
        <v>65</v>
      </c>
      <c r="D203" s="8" t="s">
        <v>66</v>
      </c>
      <c r="E203" s="8" t="s">
        <v>62</v>
      </c>
      <c r="F203" s="8" t="s">
        <v>64</v>
      </c>
      <c r="G203" s="9" t="s">
        <v>60</v>
      </c>
      <c r="Q203" s="30"/>
      <c r="R203" s="30"/>
      <c r="S203" s="30"/>
      <c r="T203" s="30"/>
      <c r="U203" s="30"/>
      <c r="V203" s="30"/>
      <c r="W203" s="30"/>
      <c r="X203" s="30"/>
      <c r="Y203" s="30"/>
      <c r="Z203" s="30"/>
      <c r="AA203" s="30"/>
      <c r="AB203" s="30"/>
    </row>
    <row r="204" spans="1:28" x14ac:dyDescent="0.25">
      <c r="A204" s="2" t="s">
        <v>25</v>
      </c>
      <c r="B204" s="8" t="s">
        <v>0</v>
      </c>
      <c r="C204" s="8" t="s">
        <v>66</v>
      </c>
      <c r="D204" s="8" t="s">
        <v>64</v>
      </c>
      <c r="E204" s="8" t="s">
        <v>60</v>
      </c>
      <c r="F204" s="8" t="s">
        <v>63</v>
      </c>
      <c r="G204" s="9" t="s">
        <v>65</v>
      </c>
      <c r="Q204" s="30"/>
      <c r="R204" s="30"/>
      <c r="S204" s="30"/>
      <c r="T204" s="30"/>
      <c r="U204" s="30"/>
      <c r="V204" s="30"/>
      <c r="W204" s="30"/>
      <c r="X204" s="30"/>
      <c r="Y204" s="30"/>
      <c r="Z204" s="30"/>
      <c r="AA204" s="30"/>
      <c r="AB204" s="30"/>
    </row>
    <row r="205" spans="1:28" x14ac:dyDescent="0.25">
      <c r="A205" s="2" t="s">
        <v>26</v>
      </c>
      <c r="B205" s="8" t="s">
        <v>4</v>
      </c>
      <c r="C205" s="8" t="s">
        <v>60</v>
      </c>
      <c r="D205" s="8" t="s">
        <v>65</v>
      </c>
      <c r="E205" s="8" t="s">
        <v>61</v>
      </c>
      <c r="F205" s="8" t="s">
        <v>66</v>
      </c>
      <c r="G205" s="9" t="s">
        <v>62</v>
      </c>
      <c r="Q205" s="30"/>
      <c r="R205" s="30"/>
      <c r="S205" s="30"/>
      <c r="T205" s="30"/>
      <c r="U205" s="30"/>
      <c r="V205" s="30"/>
      <c r="W205" s="30"/>
      <c r="X205" s="30"/>
      <c r="Y205" s="30"/>
      <c r="Z205" s="30"/>
      <c r="AA205" s="30"/>
      <c r="AB205" s="30"/>
    </row>
    <row r="206" spans="1:28" x14ac:dyDescent="0.25">
      <c r="A206" s="2" t="s">
        <v>29</v>
      </c>
      <c r="B206" s="8" t="s">
        <v>6</v>
      </c>
      <c r="C206" s="8" t="s">
        <v>65</v>
      </c>
      <c r="D206" s="8" t="s">
        <v>66</v>
      </c>
      <c r="E206" s="8" t="s">
        <v>62</v>
      </c>
      <c r="F206" s="8" t="s">
        <v>64</v>
      </c>
      <c r="G206" s="9" t="s">
        <v>60</v>
      </c>
      <c r="Q206" s="30"/>
      <c r="R206" s="30"/>
      <c r="S206" s="30"/>
      <c r="T206" s="30"/>
      <c r="U206" s="30"/>
      <c r="V206" s="30"/>
      <c r="W206" s="30"/>
      <c r="X206" s="30"/>
      <c r="Y206" s="30"/>
      <c r="Z206" s="30"/>
      <c r="AA206" s="30"/>
      <c r="AB206" s="30"/>
    </row>
    <row r="207" spans="1:28" x14ac:dyDescent="0.25">
      <c r="A207" s="2"/>
      <c r="B207" s="8"/>
      <c r="C207" s="8"/>
      <c r="D207" s="8"/>
      <c r="E207" s="8"/>
      <c r="F207" s="8"/>
      <c r="G207" s="8"/>
      <c r="Q207" s="30"/>
      <c r="R207" s="30"/>
      <c r="S207" s="30"/>
      <c r="T207" s="30"/>
      <c r="U207" s="30"/>
      <c r="V207" s="30"/>
      <c r="W207" s="30"/>
      <c r="X207" s="30"/>
      <c r="Y207" s="30"/>
      <c r="Z207" s="30"/>
      <c r="AA207" s="30"/>
      <c r="AB207" s="30"/>
    </row>
    <row r="208" spans="1:28" x14ac:dyDescent="0.25">
      <c r="A208" s="2"/>
      <c r="B208" s="8">
        <v>2018</v>
      </c>
      <c r="C208" s="8">
        <v>2019</v>
      </c>
      <c r="D208" s="8">
        <v>2020</v>
      </c>
      <c r="E208" s="8">
        <v>2021</v>
      </c>
      <c r="F208" s="8">
        <v>2022</v>
      </c>
      <c r="G208" s="8">
        <v>2023</v>
      </c>
      <c r="H208" s="98"/>
      <c r="I208" s="98"/>
      <c r="J208" s="98"/>
      <c r="Q208" s="30"/>
      <c r="R208" s="30"/>
      <c r="S208" s="30"/>
      <c r="T208" s="30"/>
      <c r="U208" s="30"/>
      <c r="V208" s="30"/>
      <c r="W208" s="30"/>
      <c r="X208" s="30"/>
      <c r="Y208" s="30"/>
      <c r="Z208" s="30"/>
      <c r="AA208" s="30"/>
      <c r="AB208" s="30"/>
    </row>
    <row r="209" spans="1:28" x14ac:dyDescent="0.25">
      <c r="A209" s="2" t="s">
        <v>99</v>
      </c>
      <c r="B209" s="8">
        <v>2</v>
      </c>
      <c r="C209" s="8">
        <v>3</v>
      </c>
      <c r="D209" s="8">
        <v>4</v>
      </c>
      <c r="E209" s="8">
        <v>5</v>
      </c>
      <c r="F209" s="8">
        <v>6</v>
      </c>
      <c r="G209" s="8">
        <v>7</v>
      </c>
      <c r="H209" s="98"/>
      <c r="I209" s="98"/>
      <c r="J209" s="98"/>
      <c r="Q209" s="30"/>
      <c r="R209" s="30"/>
      <c r="S209" s="30"/>
      <c r="T209" s="30"/>
      <c r="U209" s="30"/>
      <c r="V209" s="30"/>
      <c r="W209" s="30"/>
      <c r="X209" s="30"/>
      <c r="Y209" s="30"/>
      <c r="Z209" s="30"/>
      <c r="AA209" s="30"/>
      <c r="AB209" s="30"/>
    </row>
    <row r="210" spans="1:28" x14ac:dyDescent="0.25">
      <c r="A210" s="2" t="s">
        <v>8</v>
      </c>
      <c r="B210" s="8">
        <v>1</v>
      </c>
      <c r="C210" s="8">
        <v>2</v>
      </c>
      <c r="D210" s="8">
        <v>3</v>
      </c>
      <c r="E210" s="8">
        <v>5</v>
      </c>
      <c r="F210" s="8">
        <v>6</v>
      </c>
      <c r="G210" s="9">
        <v>7</v>
      </c>
      <c r="Q210" s="30"/>
      <c r="R210" s="30"/>
      <c r="S210" s="30"/>
      <c r="T210" s="30"/>
      <c r="U210" s="30"/>
      <c r="V210" s="30"/>
      <c r="W210" s="30"/>
      <c r="X210" s="30"/>
      <c r="Y210" s="30"/>
      <c r="Z210" s="30"/>
      <c r="AA210" s="30"/>
      <c r="AB210" s="30"/>
    </row>
    <row r="211" spans="1:28" x14ac:dyDescent="0.25">
      <c r="A211" s="2" t="s">
        <v>9</v>
      </c>
      <c r="B211" s="8">
        <v>4</v>
      </c>
      <c r="C211" s="8">
        <v>5</v>
      </c>
      <c r="D211" s="8">
        <v>6</v>
      </c>
      <c r="E211" s="8">
        <v>1</v>
      </c>
      <c r="F211" s="8">
        <v>2</v>
      </c>
      <c r="G211" s="9">
        <v>3</v>
      </c>
      <c r="Q211" s="30"/>
      <c r="R211" s="30"/>
      <c r="S211" s="30"/>
      <c r="T211" s="30"/>
      <c r="U211" s="30"/>
      <c r="V211" s="30"/>
      <c r="W211" s="30"/>
      <c r="X211" s="30"/>
      <c r="Y211" s="30"/>
      <c r="Z211" s="30"/>
      <c r="AA211" s="30"/>
      <c r="AB211" s="30"/>
    </row>
    <row r="212" spans="1:28" x14ac:dyDescent="0.25">
      <c r="A212" s="2" t="s">
        <v>11</v>
      </c>
      <c r="B212" s="8">
        <v>4</v>
      </c>
      <c r="C212" s="8">
        <v>5</v>
      </c>
      <c r="D212" s="8">
        <v>7</v>
      </c>
      <c r="E212" s="8">
        <v>1</v>
      </c>
      <c r="F212" s="8">
        <v>2</v>
      </c>
      <c r="G212" s="9">
        <v>3</v>
      </c>
      <c r="Q212" s="30"/>
      <c r="R212" s="30"/>
      <c r="S212" s="30"/>
      <c r="T212" s="30"/>
      <c r="U212" s="30"/>
      <c r="V212" s="30"/>
      <c r="W212" s="30"/>
      <c r="X212" s="30"/>
      <c r="Y212" s="30"/>
      <c r="Z212" s="30"/>
      <c r="AA212" s="30"/>
      <c r="AB212" s="30"/>
    </row>
    <row r="213" spans="1:28" x14ac:dyDescent="0.25">
      <c r="A213" s="2" t="s">
        <v>13</v>
      </c>
      <c r="B213" s="8">
        <v>7</v>
      </c>
      <c r="C213" s="8">
        <v>1</v>
      </c>
      <c r="D213" s="8">
        <v>3</v>
      </c>
      <c r="E213" s="8">
        <v>4</v>
      </c>
      <c r="F213" s="8">
        <v>5</v>
      </c>
      <c r="G213" s="9">
        <v>6</v>
      </c>
      <c r="Q213" s="30"/>
      <c r="R213" s="30"/>
      <c r="S213" s="30"/>
      <c r="T213" s="30"/>
      <c r="U213" s="30"/>
      <c r="V213" s="30"/>
      <c r="W213" s="30"/>
      <c r="X213" s="30"/>
      <c r="Y213" s="30"/>
      <c r="Z213" s="30"/>
      <c r="AA213" s="30"/>
      <c r="AB213" s="30"/>
    </row>
    <row r="214" spans="1:28" x14ac:dyDescent="0.25">
      <c r="A214" s="2" t="s">
        <v>14</v>
      </c>
      <c r="B214" s="8">
        <v>2</v>
      </c>
      <c r="C214" s="8">
        <v>3</v>
      </c>
      <c r="D214" s="8">
        <v>5</v>
      </c>
      <c r="E214" s="8">
        <v>6</v>
      </c>
      <c r="F214" s="8">
        <v>7</v>
      </c>
      <c r="G214" s="9">
        <v>1</v>
      </c>
      <c r="Q214" s="30"/>
      <c r="R214" s="30"/>
      <c r="S214" s="30"/>
      <c r="T214" s="30"/>
      <c r="U214" s="30"/>
      <c r="V214" s="30"/>
      <c r="W214" s="30"/>
      <c r="X214" s="30"/>
      <c r="Y214" s="30"/>
      <c r="Z214" s="30"/>
      <c r="AA214" s="30"/>
      <c r="AB214" s="30"/>
    </row>
    <row r="215" spans="1:28" x14ac:dyDescent="0.25">
      <c r="A215" s="2" t="s">
        <v>16</v>
      </c>
      <c r="B215" s="8">
        <v>5</v>
      </c>
      <c r="C215" s="8">
        <v>6</v>
      </c>
      <c r="D215" s="8">
        <v>1</v>
      </c>
      <c r="E215" s="8">
        <v>2</v>
      </c>
      <c r="F215" s="8">
        <v>3</v>
      </c>
      <c r="G215" s="9">
        <v>4</v>
      </c>
      <c r="Q215" s="30"/>
      <c r="R215" s="30"/>
      <c r="S215" s="30"/>
      <c r="T215" s="30"/>
      <c r="U215" s="30"/>
      <c r="V215" s="30"/>
      <c r="W215" s="30"/>
      <c r="X215" s="30"/>
      <c r="Y215" s="30"/>
      <c r="Z215" s="30"/>
      <c r="AA215" s="30"/>
      <c r="AB215" s="30"/>
    </row>
    <row r="216" spans="1:28" x14ac:dyDescent="0.25">
      <c r="A216" s="2" t="s">
        <v>19</v>
      </c>
      <c r="B216" s="8">
        <v>7</v>
      </c>
      <c r="C216" s="8">
        <v>1</v>
      </c>
      <c r="D216" s="8">
        <v>3</v>
      </c>
      <c r="E216" s="8">
        <v>4</v>
      </c>
      <c r="F216" s="8">
        <v>5</v>
      </c>
      <c r="G216" s="9">
        <v>6</v>
      </c>
      <c r="Q216" s="30"/>
      <c r="R216" s="30"/>
      <c r="S216" s="30"/>
      <c r="T216" s="30"/>
      <c r="U216" s="30"/>
      <c r="V216" s="30"/>
      <c r="W216" s="30"/>
      <c r="X216" s="30"/>
      <c r="Y216" s="30"/>
      <c r="Z216" s="30"/>
      <c r="AA216" s="30"/>
      <c r="AB216" s="30"/>
    </row>
    <row r="217" spans="1:28" x14ac:dyDescent="0.25">
      <c r="A217" s="2" t="s">
        <v>21</v>
      </c>
      <c r="B217" s="8">
        <v>3</v>
      </c>
      <c r="C217" s="8">
        <v>4</v>
      </c>
      <c r="D217" s="8">
        <v>6</v>
      </c>
      <c r="E217" s="8">
        <v>7</v>
      </c>
      <c r="F217" s="8">
        <v>1</v>
      </c>
      <c r="G217" s="9">
        <v>2</v>
      </c>
      <c r="Q217" s="30"/>
      <c r="R217" s="30"/>
      <c r="S217" s="30"/>
      <c r="T217" s="30"/>
      <c r="U217" s="30"/>
      <c r="V217" s="30"/>
      <c r="W217" s="30"/>
      <c r="X217" s="30"/>
      <c r="Y217" s="30"/>
      <c r="Z217" s="30"/>
      <c r="AA217" s="30"/>
      <c r="AB217" s="30"/>
    </row>
    <row r="218" spans="1:28" x14ac:dyDescent="0.25">
      <c r="A218" s="2" t="s">
        <v>22</v>
      </c>
      <c r="B218" s="8">
        <v>6</v>
      </c>
      <c r="C218" s="8">
        <v>7</v>
      </c>
      <c r="D218" s="8">
        <v>2</v>
      </c>
      <c r="E218" s="8">
        <v>3</v>
      </c>
      <c r="F218" s="8">
        <v>4</v>
      </c>
      <c r="G218" s="9">
        <v>5</v>
      </c>
      <c r="Q218" s="30"/>
      <c r="R218" s="30"/>
      <c r="S218" s="30"/>
      <c r="T218" s="30"/>
      <c r="U218" s="30"/>
      <c r="V218" s="30"/>
      <c r="W218" s="30"/>
      <c r="X218" s="30"/>
      <c r="Y218" s="30"/>
      <c r="Z218" s="30"/>
      <c r="AA218" s="30"/>
      <c r="AB218" s="30"/>
    </row>
    <row r="219" spans="1:28" x14ac:dyDescent="0.25">
      <c r="A219" s="2" t="s">
        <v>25</v>
      </c>
      <c r="B219" s="8">
        <v>1</v>
      </c>
      <c r="C219" s="8">
        <v>2</v>
      </c>
      <c r="D219" s="8">
        <v>4</v>
      </c>
      <c r="E219" s="8">
        <v>5</v>
      </c>
      <c r="F219" s="8">
        <v>6</v>
      </c>
      <c r="G219" s="9">
        <v>7</v>
      </c>
      <c r="Q219" s="30"/>
      <c r="R219" s="30"/>
      <c r="S219" s="30"/>
      <c r="T219" s="30"/>
      <c r="U219" s="30"/>
      <c r="V219" s="30"/>
      <c r="W219" s="30"/>
      <c r="X219" s="30"/>
      <c r="Y219" s="30"/>
      <c r="Z219" s="30"/>
      <c r="AA219" s="30"/>
      <c r="AB219" s="30"/>
    </row>
    <row r="220" spans="1:28" x14ac:dyDescent="0.25">
      <c r="A220" s="2" t="s">
        <v>26</v>
      </c>
      <c r="B220" s="8">
        <v>4</v>
      </c>
      <c r="C220" s="8">
        <v>5</v>
      </c>
      <c r="D220" s="8">
        <v>7</v>
      </c>
      <c r="E220" s="8">
        <v>1</v>
      </c>
      <c r="F220" s="8">
        <v>2</v>
      </c>
      <c r="G220" s="9">
        <v>3</v>
      </c>
      <c r="Q220" s="30"/>
      <c r="R220" s="30"/>
      <c r="S220" s="30"/>
      <c r="T220" s="30"/>
      <c r="U220" s="30"/>
      <c r="V220" s="30"/>
      <c r="W220" s="30"/>
      <c r="X220" s="30"/>
      <c r="Y220" s="30"/>
      <c r="Z220" s="30"/>
      <c r="AA220" s="30"/>
      <c r="AB220" s="30"/>
    </row>
    <row r="221" spans="1:28" x14ac:dyDescent="0.25">
      <c r="A221" s="2" t="s">
        <v>29</v>
      </c>
      <c r="B221" s="8">
        <v>6</v>
      </c>
      <c r="C221" s="8">
        <v>7</v>
      </c>
      <c r="D221" s="8">
        <v>2</v>
      </c>
      <c r="E221" s="8">
        <v>3</v>
      </c>
      <c r="F221" s="8">
        <v>4</v>
      </c>
      <c r="G221" s="9">
        <v>5</v>
      </c>
      <c r="Q221" s="30"/>
      <c r="R221" s="30"/>
      <c r="S221" s="30"/>
      <c r="T221" s="30"/>
      <c r="U221" s="30"/>
      <c r="V221" s="30"/>
      <c r="W221" s="30"/>
      <c r="X221" s="30"/>
      <c r="Y221" s="30"/>
      <c r="Z221" s="30"/>
      <c r="AA221" s="30"/>
      <c r="AB221" s="30"/>
    </row>
    <row r="222" spans="1:28" x14ac:dyDescent="0.25">
      <c r="A222" s="2"/>
      <c r="B222" s="2"/>
      <c r="C222" s="2"/>
      <c r="D222" s="2"/>
      <c r="E222" s="2"/>
      <c r="F222" s="2"/>
      <c r="G222" s="2"/>
      <c r="Q222" s="30"/>
      <c r="R222" s="30"/>
      <c r="S222" s="30"/>
      <c r="T222" s="30"/>
      <c r="U222" s="30"/>
      <c r="V222" s="30"/>
      <c r="W222" s="30"/>
      <c r="X222" s="30"/>
      <c r="Y222" s="30"/>
      <c r="Z222" s="30"/>
      <c r="AA222" s="30"/>
      <c r="AB222" s="30"/>
    </row>
    <row r="223" spans="1:28" x14ac:dyDescent="0.25">
      <c r="A223" s="4" t="s">
        <v>70</v>
      </c>
      <c r="B223" s="2"/>
      <c r="C223" s="2"/>
      <c r="D223" s="2"/>
      <c r="E223" s="2"/>
      <c r="F223" s="2"/>
      <c r="G223" s="2"/>
      <c r="Q223" s="30"/>
      <c r="R223" s="30"/>
      <c r="S223" s="30"/>
      <c r="T223" s="30"/>
      <c r="U223" s="30"/>
      <c r="V223" s="30"/>
      <c r="W223" s="30"/>
      <c r="X223" s="30"/>
      <c r="Y223" s="30"/>
      <c r="Z223" s="30"/>
      <c r="AA223" s="30"/>
      <c r="AB223" s="30"/>
    </row>
    <row r="224" spans="1:28" x14ac:dyDescent="0.25">
      <c r="A224" s="4" t="s">
        <v>99</v>
      </c>
      <c r="B224" s="2">
        <v>2</v>
      </c>
      <c r="C224" s="2"/>
      <c r="D224" s="2"/>
      <c r="E224" s="2"/>
      <c r="F224" s="2"/>
      <c r="G224" s="2"/>
      <c r="Q224" s="30"/>
      <c r="R224" s="30"/>
      <c r="S224" s="30"/>
      <c r="T224" s="30"/>
      <c r="U224" s="30"/>
      <c r="V224" s="30"/>
      <c r="W224" s="30"/>
      <c r="X224" s="30"/>
      <c r="Y224" s="30"/>
      <c r="Z224" s="30"/>
      <c r="AA224" s="30"/>
      <c r="AB224" s="30"/>
    </row>
    <row r="225" spans="1:28" x14ac:dyDescent="0.25">
      <c r="A225" s="2">
        <v>2018</v>
      </c>
      <c r="B225" s="2">
        <f>COLUMN(B208)</f>
        <v>2</v>
      </c>
      <c r="C225" s="2"/>
      <c r="D225" s="2"/>
      <c r="E225" s="2"/>
      <c r="F225" s="2"/>
      <c r="G225" s="2"/>
      <c r="Q225" s="30"/>
      <c r="R225" s="30"/>
      <c r="S225" s="30"/>
      <c r="T225" s="30"/>
      <c r="U225" s="30"/>
      <c r="V225" s="30"/>
      <c r="W225" s="30"/>
      <c r="X225" s="30"/>
      <c r="Y225" s="30"/>
      <c r="Z225" s="30"/>
      <c r="AA225" s="30"/>
      <c r="AB225" s="30"/>
    </row>
    <row r="226" spans="1:28" x14ac:dyDescent="0.25">
      <c r="A226" s="2">
        <v>2019</v>
      </c>
      <c r="B226" s="2">
        <f>COLUMN(C208)</f>
        <v>3</v>
      </c>
      <c r="C226" s="2"/>
      <c r="D226" s="2"/>
      <c r="E226" s="2"/>
      <c r="F226" s="2"/>
      <c r="G226" s="2"/>
      <c r="Q226" s="30"/>
      <c r="R226" s="30"/>
      <c r="S226" s="30"/>
      <c r="T226" s="30"/>
      <c r="U226" s="30"/>
      <c r="V226" s="30"/>
      <c r="W226" s="30"/>
      <c r="X226" s="30"/>
      <c r="Y226" s="30"/>
      <c r="Z226" s="30"/>
      <c r="AA226" s="30"/>
      <c r="AB226" s="30"/>
    </row>
    <row r="227" spans="1:28" x14ac:dyDescent="0.25">
      <c r="A227" s="2">
        <v>2020</v>
      </c>
      <c r="B227" s="2">
        <f>COLUMN(D208)</f>
        <v>4</v>
      </c>
      <c r="C227" s="2"/>
      <c r="D227" s="2"/>
      <c r="E227" s="2"/>
      <c r="F227" s="2"/>
      <c r="G227" s="2"/>
      <c r="Q227" s="30"/>
      <c r="R227" s="30"/>
      <c r="S227" s="30"/>
      <c r="T227" s="30"/>
      <c r="U227" s="30"/>
      <c r="V227" s="30"/>
      <c r="W227" s="30"/>
      <c r="X227" s="30"/>
      <c r="Y227" s="30"/>
      <c r="Z227" s="30"/>
      <c r="AA227" s="30"/>
      <c r="AB227" s="30"/>
    </row>
    <row r="228" spans="1:28" x14ac:dyDescent="0.25">
      <c r="A228" s="2">
        <v>2021</v>
      </c>
      <c r="B228" s="2">
        <f>COLUMN(E208)</f>
        <v>5</v>
      </c>
      <c r="C228" s="2"/>
      <c r="D228" s="2"/>
      <c r="E228" s="2"/>
      <c r="F228" s="2"/>
      <c r="G228" s="2"/>
      <c r="Q228" s="30"/>
      <c r="R228" s="30"/>
      <c r="S228" s="30"/>
      <c r="T228" s="30"/>
      <c r="U228" s="30"/>
      <c r="V228" s="30"/>
      <c r="W228" s="30"/>
      <c r="X228" s="30"/>
      <c r="Y228" s="30"/>
      <c r="Z228" s="30"/>
      <c r="AA228" s="30"/>
      <c r="AB228" s="30"/>
    </row>
    <row r="229" spans="1:28" x14ac:dyDescent="0.25">
      <c r="A229" s="7">
        <v>2022</v>
      </c>
      <c r="B229" s="2">
        <f>COLUMN(F208)</f>
        <v>6</v>
      </c>
      <c r="C229" s="2"/>
      <c r="D229" s="2"/>
      <c r="E229" s="2"/>
      <c r="F229" s="2"/>
      <c r="G229" s="2"/>
      <c r="Q229" s="30"/>
      <c r="R229" s="30"/>
      <c r="S229" s="30"/>
      <c r="T229" s="30"/>
      <c r="U229" s="30"/>
      <c r="V229" s="30"/>
      <c r="W229" s="30"/>
      <c r="X229" s="30"/>
      <c r="Y229" s="30"/>
      <c r="Z229" s="30"/>
      <c r="AA229" s="30"/>
      <c r="AB229" s="30"/>
    </row>
    <row r="230" spans="1:28" x14ac:dyDescent="0.25">
      <c r="A230" s="2">
        <v>2023</v>
      </c>
      <c r="B230" s="2">
        <f>COLUMN(G208)</f>
        <v>7</v>
      </c>
      <c r="C230" s="2"/>
      <c r="D230" s="2"/>
      <c r="E230" s="2"/>
      <c r="F230" s="2"/>
      <c r="G230" s="2"/>
      <c r="Q230" s="30"/>
      <c r="R230" s="30"/>
      <c r="S230" s="30"/>
      <c r="T230" s="30"/>
      <c r="U230" s="30"/>
      <c r="V230" s="30"/>
      <c r="W230" s="30"/>
      <c r="X230" s="30"/>
      <c r="Y230" s="30"/>
      <c r="Z230" s="30"/>
      <c r="AA230" s="30"/>
      <c r="AB230" s="30"/>
    </row>
    <row r="231" spans="1:28" x14ac:dyDescent="0.25">
      <c r="A231" s="2"/>
      <c r="B231" s="2"/>
      <c r="C231" s="2"/>
      <c r="D231" s="2"/>
      <c r="E231" s="2"/>
      <c r="F231" s="2"/>
      <c r="G231" s="2"/>
      <c r="Q231" s="30"/>
      <c r="R231" s="30"/>
      <c r="S231" s="30"/>
      <c r="T231" s="30"/>
      <c r="U231" s="30"/>
      <c r="V231" s="30"/>
      <c r="W231" s="30"/>
      <c r="X231" s="30"/>
      <c r="Y231" s="30"/>
      <c r="Z231" s="30"/>
      <c r="AA231" s="30"/>
      <c r="AB231" s="30"/>
    </row>
    <row r="232" spans="1:28" x14ac:dyDescent="0.25">
      <c r="A232" s="4" t="s">
        <v>68</v>
      </c>
      <c r="B232" s="2"/>
      <c r="C232" s="2"/>
      <c r="D232" s="2"/>
      <c r="E232" s="2"/>
      <c r="F232" s="2"/>
      <c r="G232" s="2"/>
      <c r="Q232" s="30"/>
      <c r="R232" s="30"/>
      <c r="S232" s="30"/>
      <c r="T232" s="30"/>
      <c r="U232" s="30"/>
      <c r="V232" s="30"/>
      <c r="W232" s="30"/>
      <c r="X232" s="30"/>
      <c r="Y232" s="30"/>
      <c r="Z232" s="30"/>
      <c r="AA232" s="30"/>
      <c r="AB232" s="30"/>
    </row>
    <row r="233" spans="1:28" x14ac:dyDescent="0.25">
      <c r="A233" s="2"/>
      <c r="B233" s="2" t="s">
        <v>67</v>
      </c>
      <c r="C233" s="2">
        <v>2020</v>
      </c>
      <c r="D233" s="2"/>
      <c r="E233" s="2"/>
      <c r="F233" s="2"/>
      <c r="G233" s="5"/>
      <c r="H233" s="98"/>
      <c r="I233" s="98"/>
      <c r="J233" s="98"/>
      <c r="K233" s="98"/>
      <c r="Q233" s="30"/>
      <c r="R233" s="30"/>
      <c r="S233" s="30"/>
      <c r="T233" s="30"/>
      <c r="U233" s="30"/>
      <c r="V233" s="30"/>
      <c r="W233" s="30"/>
      <c r="X233" s="30"/>
      <c r="Y233" s="30"/>
      <c r="Z233" s="30"/>
      <c r="AA233" s="30"/>
      <c r="AB233" s="30"/>
    </row>
    <row r="234" spans="1:28" x14ac:dyDescent="0.25">
      <c r="A234" s="2" t="s">
        <v>99</v>
      </c>
      <c r="B234" s="2">
        <v>31</v>
      </c>
      <c r="C234" s="2">
        <v>31</v>
      </c>
      <c r="D234" s="2"/>
      <c r="E234" s="2"/>
      <c r="F234" s="2"/>
      <c r="G234" s="5"/>
      <c r="H234" s="98"/>
      <c r="I234" s="98"/>
      <c r="J234" s="98"/>
      <c r="K234" s="98"/>
      <c r="Q234" s="30"/>
      <c r="R234" s="30"/>
      <c r="S234" s="30"/>
      <c r="T234" s="30"/>
      <c r="U234" s="30"/>
      <c r="V234" s="30"/>
      <c r="W234" s="30"/>
      <c r="X234" s="30"/>
      <c r="Y234" s="30"/>
      <c r="Z234" s="30"/>
      <c r="AA234" s="30"/>
      <c r="AB234" s="30"/>
    </row>
    <row r="235" spans="1:28" x14ac:dyDescent="0.25">
      <c r="A235" s="2" t="s">
        <v>8</v>
      </c>
      <c r="B235" s="2">
        <v>31</v>
      </c>
      <c r="C235" s="2">
        <v>31</v>
      </c>
      <c r="D235" s="2"/>
      <c r="E235" s="2"/>
      <c r="F235" s="2"/>
      <c r="G235" s="2"/>
      <c r="Q235" s="30"/>
      <c r="R235" s="30"/>
      <c r="S235" s="30"/>
      <c r="T235" s="30"/>
      <c r="U235" s="30"/>
      <c r="V235" s="30"/>
      <c r="W235" s="30"/>
      <c r="X235" s="30"/>
      <c r="Y235" s="30"/>
      <c r="Z235" s="30"/>
      <c r="AA235" s="30"/>
      <c r="AB235" s="30"/>
    </row>
    <row r="236" spans="1:28" x14ac:dyDescent="0.25">
      <c r="A236" s="2" t="s">
        <v>9</v>
      </c>
      <c r="B236" s="6">
        <v>28</v>
      </c>
      <c r="C236" s="6">
        <v>29</v>
      </c>
      <c r="D236" s="2" t="s">
        <v>96</v>
      </c>
      <c r="E236" s="2"/>
      <c r="F236" s="2"/>
      <c r="G236" s="2"/>
      <c r="Q236" s="30"/>
      <c r="R236" s="30"/>
      <c r="S236" s="30"/>
      <c r="T236" s="30"/>
      <c r="U236" s="30"/>
      <c r="V236" s="30"/>
      <c r="W236" s="30"/>
      <c r="X236" s="30"/>
      <c r="Y236" s="30"/>
      <c r="Z236" s="30"/>
      <c r="AA236" s="30"/>
      <c r="AB236" s="30"/>
    </row>
    <row r="237" spans="1:28" x14ac:dyDescent="0.25">
      <c r="A237" s="2" t="s">
        <v>11</v>
      </c>
      <c r="B237" s="2">
        <v>31</v>
      </c>
      <c r="C237" s="2">
        <v>31</v>
      </c>
      <c r="D237" s="2"/>
      <c r="E237" s="2"/>
      <c r="F237" s="2"/>
      <c r="G237" s="2"/>
      <c r="Q237" s="30"/>
      <c r="R237" s="30"/>
      <c r="S237" s="30"/>
      <c r="T237" s="30"/>
      <c r="U237" s="30"/>
      <c r="V237" s="30"/>
      <c r="W237" s="30"/>
      <c r="X237" s="30"/>
      <c r="Y237" s="30"/>
      <c r="Z237" s="30"/>
      <c r="AA237" s="30"/>
      <c r="AB237" s="30"/>
    </row>
    <row r="238" spans="1:28" x14ac:dyDescent="0.25">
      <c r="A238" s="2" t="s">
        <v>13</v>
      </c>
      <c r="B238" s="2">
        <v>30</v>
      </c>
      <c r="C238" s="2">
        <v>30</v>
      </c>
      <c r="D238" s="2"/>
      <c r="E238" s="2"/>
      <c r="F238" s="2"/>
      <c r="G238" s="2"/>
      <c r="Q238" s="30"/>
      <c r="R238" s="30"/>
      <c r="S238" s="30"/>
      <c r="T238" s="30"/>
      <c r="U238" s="30"/>
      <c r="V238" s="30"/>
      <c r="W238" s="30"/>
      <c r="X238" s="30"/>
      <c r="Y238" s="30"/>
      <c r="Z238" s="30"/>
      <c r="AA238" s="30"/>
      <c r="AB238" s="30"/>
    </row>
    <row r="239" spans="1:28" x14ac:dyDescent="0.25">
      <c r="A239" s="2" t="s">
        <v>14</v>
      </c>
      <c r="B239" s="2">
        <v>31</v>
      </c>
      <c r="C239" s="2">
        <v>31</v>
      </c>
      <c r="D239" s="2"/>
      <c r="E239" s="2"/>
      <c r="F239" s="2"/>
      <c r="G239" s="2"/>
      <c r="Q239" s="30"/>
      <c r="R239" s="30"/>
      <c r="S239" s="30"/>
      <c r="T239" s="30"/>
      <c r="U239" s="30"/>
      <c r="V239" s="30"/>
      <c r="W239" s="30"/>
      <c r="X239" s="30"/>
      <c r="Y239" s="30"/>
      <c r="Z239" s="30"/>
      <c r="AA239" s="30"/>
      <c r="AB239" s="30"/>
    </row>
    <row r="240" spans="1:28" x14ac:dyDescent="0.25">
      <c r="A240" s="2" t="s">
        <v>16</v>
      </c>
      <c r="B240" s="2">
        <v>30</v>
      </c>
      <c r="C240" s="2">
        <v>30</v>
      </c>
      <c r="D240" s="2"/>
      <c r="E240" s="2"/>
      <c r="F240" s="2"/>
      <c r="G240" s="2"/>
      <c r="Q240" s="30"/>
      <c r="R240" s="30"/>
      <c r="S240" s="30"/>
      <c r="T240" s="30"/>
      <c r="U240" s="30"/>
      <c r="V240" s="30"/>
      <c r="W240" s="30"/>
      <c r="X240" s="30"/>
      <c r="Y240" s="30"/>
      <c r="Z240" s="30"/>
      <c r="AA240" s="30"/>
      <c r="AB240" s="30"/>
    </row>
    <row r="241" spans="1:28" x14ac:dyDescent="0.25">
      <c r="A241" s="2" t="s">
        <v>19</v>
      </c>
      <c r="B241" s="2">
        <v>31</v>
      </c>
      <c r="C241" s="2">
        <v>31</v>
      </c>
      <c r="D241" s="2"/>
      <c r="E241" s="2"/>
      <c r="F241" s="2"/>
      <c r="G241" s="2"/>
      <c r="Q241" s="30"/>
      <c r="R241" s="30"/>
      <c r="S241" s="30"/>
      <c r="T241" s="30"/>
      <c r="U241" s="30"/>
      <c r="V241" s="30"/>
      <c r="W241" s="30"/>
      <c r="X241" s="30"/>
      <c r="Y241" s="30"/>
      <c r="Z241" s="30"/>
      <c r="AA241" s="30"/>
      <c r="AB241" s="30"/>
    </row>
    <row r="242" spans="1:28" x14ac:dyDescent="0.25">
      <c r="A242" s="2" t="s">
        <v>21</v>
      </c>
      <c r="B242" s="2">
        <v>31</v>
      </c>
      <c r="C242" s="2">
        <v>31</v>
      </c>
      <c r="D242" s="2"/>
      <c r="E242" s="2"/>
      <c r="F242" s="2"/>
      <c r="G242" s="2"/>
      <c r="Q242" s="30"/>
      <c r="R242" s="30"/>
      <c r="S242" s="30"/>
      <c r="T242" s="30"/>
      <c r="U242" s="30"/>
      <c r="V242" s="30"/>
      <c r="W242" s="30"/>
      <c r="X242" s="30"/>
      <c r="Y242" s="30"/>
      <c r="Z242" s="30"/>
      <c r="AA242" s="30"/>
      <c r="AB242" s="30"/>
    </row>
    <row r="243" spans="1:28" x14ac:dyDescent="0.25">
      <c r="A243" s="2" t="s">
        <v>22</v>
      </c>
      <c r="B243" s="2">
        <v>30</v>
      </c>
      <c r="C243" s="2">
        <v>30</v>
      </c>
      <c r="D243" s="2"/>
      <c r="E243" s="2"/>
      <c r="F243" s="2"/>
      <c r="G243" s="2"/>
      <c r="Q243" s="30"/>
      <c r="R243" s="30"/>
      <c r="S243" s="30"/>
      <c r="T243" s="30"/>
      <c r="U243" s="30"/>
      <c r="V243" s="30"/>
      <c r="W243" s="30"/>
      <c r="X243" s="30"/>
      <c r="Y243" s="30"/>
      <c r="Z243" s="30"/>
      <c r="AA243" s="30"/>
      <c r="AB243" s="30"/>
    </row>
    <row r="244" spans="1:28" x14ac:dyDescent="0.25">
      <c r="A244" s="2" t="s">
        <v>25</v>
      </c>
      <c r="B244" s="2">
        <v>31</v>
      </c>
      <c r="C244" s="2">
        <v>31</v>
      </c>
      <c r="D244" s="2"/>
      <c r="E244" s="2"/>
      <c r="F244" s="2"/>
      <c r="G244" s="2"/>
      <c r="Q244" s="30"/>
      <c r="R244" s="30"/>
      <c r="S244" s="30"/>
      <c r="T244" s="30"/>
      <c r="U244" s="30"/>
      <c r="V244" s="30"/>
      <c r="W244" s="30"/>
      <c r="X244" s="30"/>
      <c r="Y244" s="30"/>
      <c r="Z244" s="30"/>
      <c r="AA244" s="30"/>
      <c r="AB244" s="30"/>
    </row>
    <row r="245" spans="1:28" x14ac:dyDescent="0.25">
      <c r="A245" s="2" t="s">
        <v>26</v>
      </c>
      <c r="B245" s="2">
        <v>30</v>
      </c>
      <c r="C245" s="2">
        <v>30</v>
      </c>
      <c r="D245" s="2"/>
      <c r="E245" s="2"/>
      <c r="F245" s="2"/>
      <c r="G245" s="2"/>
      <c r="Q245" s="30"/>
      <c r="R245" s="30"/>
      <c r="S245" s="30"/>
      <c r="T245" s="30"/>
      <c r="U245" s="30"/>
      <c r="V245" s="30"/>
      <c r="W245" s="30"/>
      <c r="X245" s="30"/>
      <c r="Y245" s="30"/>
      <c r="Z245" s="30"/>
      <c r="AA245" s="30"/>
      <c r="AB245" s="30"/>
    </row>
    <row r="246" spans="1:28" x14ac:dyDescent="0.25">
      <c r="A246" s="2" t="s">
        <v>29</v>
      </c>
      <c r="B246" s="2">
        <v>31</v>
      </c>
      <c r="C246" s="2">
        <v>31</v>
      </c>
      <c r="D246" s="2"/>
      <c r="E246" s="2"/>
      <c r="F246" s="2"/>
      <c r="G246" s="2"/>
      <c r="Q246" s="30"/>
      <c r="R246" s="30"/>
      <c r="S246" s="30"/>
      <c r="T246" s="30"/>
      <c r="U246" s="30"/>
      <c r="V246" s="30"/>
      <c r="W246" s="30"/>
      <c r="X246" s="30"/>
      <c r="Y246" s="30"/>
      <c r="Z246" s="30"/>
      <c r="AA246" s="30"/>
      <c r="AB246" s="30"/>
    </row>
    <row r="247" spans="1:28" x14ac:dyDescent="0.25">
      <c r="A247" s="2"/>
      <c r="B247" s="2"/>
      <c r="C247" s="2"/>
      <c r="D247" s="2"/>
      <c r="E247" s="2"/>
      <c r="F247" s="2"/>
      <c r="G247" s="2"/>
      <c r="Q247" s="30"/>
      <c r="R247" s="30"/>
      <c r="S247" s="30"/>
      <c r="T247" s="30"/>
      <c r="U247" s="30"/>
      <c r="V247" s="30"/>
      <c r="W247" s="30"/>
      <c r="X247" s="30"/>
      <c r="Y247" s="30"/>
      <c r="Z247" s="30"/>
      <c r="AA247" s="30"/>
      <c r="AB247" s="30"/>
    </row>
    <row r="248" spans="1:28" x14ac:dyDescent="0.25">
      <c r="A248" s="2"/>
      <c r="B248" s="2"/>
      <c r="C248" s="2"/>
      <c r="D248" s="2"/>
      <c r="E248" s="2"/>
      <c r="F248" s="2"/>
      <c r="G248" s="2"/>
      <c r="Q248" s="30"/>
      <c r="R248" s="30"/>
      <c r="S248" s="30"/>
      <c r="T248" s="30"/>
      <c r="U248" s="30"/>
      <c r="V248" s="30"/>
      <c r="W248" s="30"/>
      <c r="X248" s="30"/>
      <c r="Y248" s="30"/>
      <c r="Z248" s="30"/>
      <c r="AA248" s="30"/>
      <c r="AB248" s="30"/>
    </row>
    <row r="249" spans="1:28" x14ac:dyDescent="0.25">
      <c r="A249" s="2" t="s">
        <v>69</v>
      </c>
      <c r="B249" s="2"/>
      <c r="C249" s="2"/>
      <c r="D249" s="2"/>
      <c r="E249" s="2"/>
      <c r="F249" s="2"/>
      <c r="G249" s="2"/>
      <c r="Q249" s="30"/>
      <c r="R249" s="30"/>
      <c r="S249" s="30"/>
      <c r="T249" s="30"/>
      <c r="U249" s="30"/>
      <c r="V249" s="30"/>
      <c r="W249" s="30"/>
      <c r="X249" s="30"/>
      <c r="Y249" s="30"/>
      <c r="Z249" s="30"/>
      <c r="AA249" s="30"/>
      <c r="AB249" s="30"/>
    </row>
    <row r="250" spans="1:28" x14ac:dyDescent="0.25">
      <c r="A250" s="2" t="s">
        <v>99</v>
      </c>
      <c r="B250" s="2">
        <f>COLUMN($B$233)</f>
        <v>2</v>
      </c>
      <c r="C250" s="2"/>
      <c r="D250" s="2"/>
      <c r="E250" s="2"/>
      <c r="F250" s="2"/>
      <c r="G250" s="2"/>
      <c r="Q250" s="30"/>
      <c r="R250" s="30"/>
      <c r="S250" s="30"/>
      <c r="T250" s="30"/>
      <c r="U250" s="30"/>
      <c r="V250" s="30"/>
      <c r="W250" s="30"/>
      <c r="X250" s="30"/>
      <c r="Y250" s="30"/>
      <c r="Z250" s="30"/>
      <c r="AA250" s="30"/>
      <c r="AB250" s="30"/>
    </row>
    <row r="251" spans="1:28" x14ac:dyDescent="0.25">
      <c r="A251" s="2">
        <v>2017</v>
      </c>
      <c r="B251" s="2">
        <f>COLUMN($B$233)</f>
        <v>2</v>
      </c>
      <c r="C251" s="2"/>
      <c r="D251" s="2"/>
      <c r="E251" s="2"/>
      <c r="F251" s="2"/>
      <c r="G251" s="2"/>
      <c r="Q251" s="30"/>
      <c r="R251" s="30"/>
      <c r="S251" s="30"/>
      <c r="T251" s="30"/>
      <c r="U251" s="30"/>
      <c r="V251" s="30"/>
      <c r="W251" s="30"/>
      <c r="X251" s="30"/>
      <c r="Y251" s="30"/>
      <c r="Z251" s="30"/>
      <c r="AA251" s="30"/>
      <c r="AB251" s="30"/>
    </row>
    <row r="252" spans="1:28" x14ac:dyDescent="0.25">
      <c r="A252" s="2">
        <v>2018</v>
      </c>
      <c r="B252" s="2">
        <f>COLUMN($B$233)</f>
        <v>2</v>
      </c>
      <c r="C252" s="2"/>
      <c r="D252" s="2"/>
      <c r="E252" s="2"/>
      <c r="F252" s="2"/>
      <c r="G252" s="2"/>
      <c r="Q252" s="30"/>
      <c r="R252" s="30"/>
      <c r="S252" s="30"/>
      <c r="T252" s="30"/>
      <c r="U252" s="30"/>
      <c r="V252" s="30"/>
      <c r="W252" s="30"/>
      <c r="X252" s="30"/>
      <c r="Y252" s="30"/>
      <c r="Z252" s="30"/>
      <c r="AA252" s="30"/>
      <c r="AB252" s="30"/>
    </row>
    <row r="253" spans="1:28" x14ac:dyDescent="0.25">
      <c r="A253" s="2">
        <v>2019</v>
      </c>
      <c r="B253" s="2">
        <f>COLUMN($B$233)</f>
        <v>2</v>
      </c>
      <c r="C253" s="2"/>
      <c r="D253" s="2"/>
      <c r="E253" s="2"/>
      <c r="F253" s="2"/>
      <c r="G253" s="2"/>
      <c r="Q253" s="30"/>
      <c r="R253" s="30"/>
      <c r="S253" s="30"/>
      <c r="T253" s="30"/>
      <c r="U253" s="30"/>
      <c r="V253" s="30"/>
      <c r="W253" s="30"/>
      <c r="X253" s="30"/>
      <c r="Y253" s="30"/>
      <c r="Z253" s="30"/>
      <c r="AA253" s="30"/>
      <c r="AB253" s="30"/>
    </row>
    <row r="254" spans="1:28" x14ac:dyDescent="0.25">
      <c r="A254" s="2">
        <v>2020</v>
      </c>
      <c r="B254" s="2">
        <f>COLUMN($C$233)</f>
        <v>3</v>
      </c>
      <c r="C254" s="2"/>
      <c r="D254" s="2"/>
      <c r="E254" s="2"/>
      <c r="F254" s="2"/>
      <c r="G254" s="2"/>
      <c r="Q254" s="30"/>
      <c r="R254" s="30"/>
      <c r="S254" s="30"/>
      <c r="T254" s="30"/>
      <c r="U254" s="30"/>
      <c r="V254" s="30"/>
      <c r="W254" s="30"/>
      <c r="X254" s="30"/>
      <c r="Y254" s="30"/>
      <c r="Z254" s="30"/>
      <c r="AA254" s="30"/>
      <c r="AB254" s="30"/>
    </row>
    <row r="255" spans="1:28" x14ac:dyDescent="0.25">
      <c r="A255" s="2">
        <v>2021</v>
      </c>
      <c r="B255" s="2">
        <f>COLUMN($B$233)</f>
        <v>2</v>
      </c>
      <c r="C255" s="2"/>
      <c r="D255" s="2"/>
      <c r="E255" s="2"/>
      <c r="F255" s="2"/>
      <c r="G255" s="2"/>
      <c r="Q255" s="30"/>
      <c r="R255" s="30"/>
      <c r="S255" s="30"/>
      <c r="T255" s="30"/>
      <c r="U255" s="30"/>
      <c r="V255" s="30"/>
      <c r="W255" s="30"/>
      <c r="X255" s="30"/>
      <c r="Y255" s="30"/>
      <c r="Z255" s="30"/>
      <c r="AA255" s="30"/>
      <c r="AB255" s="30"/>
    </row>
    <row r="256" spans="1:28" x14ac:dyDescent="0.25">
      <c r="A256" s="2">
        <v>2022</v>
      </c>
      <c r="B256" s="2">
        <f>COLUMN($B$233)</f>
        <v>2</v>
      </c>
      <c r="C256" s="2"/>
      <c r="D256" s="2"/>
      <c r="E256" s="2"/>
      <c r="F256" s="2"/>
      <c r="G256" s="2"/>
      <c r="Q256" s="30"/>
      <c r="R256" s="30"/>
      <c r="S256" s="30"/>
      <c r="T256" s="30"/>
      <c r="U256" s="30"/>
      <c r="V256" s="30"/>
      <c r="W256" s="30"/>
      <c r="X256" s="30"/>
      <c r="Y256" s="30"/>
      <c r="Z256" s="30"/>
      <c r="AA256" s="30"/>
      <c r="AB256" s="30"/>
    </row>
    <row r="257" spans="1:28" x14ac:dyDescent="0.25">
      <c r="A257" s="2">
        <v>2023</v>
      </c>
      <c r="B257" s="2">
        <f>COLUMN($B$233)</f>
        <v>2</v>
      </c>
      <c r="C257" s="2"/>
      <c r="D257" s="2"/>
      <c r="E257" s="2"/>
      <c r="F257" s="2"/>
      <c r="G257" s="2"/>
      <c r="Q257" s="30"/>
      <c r="R257" s="30"/>
      <c r="S257" s="30"/>
      <c r="T257" s="30"/>
      <c r="U257" s="30"/>
      <c r="V257" s="30"/>
      <c r="W257" s="30"/>
      <c r="X257" s="30"/>
      <c r="Y257" s="30"/>
      <c r="Z257" s="30"/>
      <c r="AA257" s="30"/>
      <c r="AB257" s="30"/>
    </row>
    <row r="258" spans="1:28" x14ac:dyDescent="0.25">
      <c r="Q258" s="30"/>
      <c r="R258" s="30"/>
      <c r="S258" s="30"/>
      <c r="T258" s="30"/>
      <c r="U258" s="30"/>
      <c r="V258" s="30"/>
      <c r="W258" s="30"/>
      <c r="X258" s="30"/>
      <c r="Y258" s="30"/>
      <c r="Z258" s="30"/>
      <c r="AA258" s="30"/>
      <c r="AB258" s="30"/>
    </row>
  </sheetData>
  <sheetProtection formatCells="0" formatColumns="0" formatRows="0" insertColumns="0" insertRows="0" insertHyperlinks="0" deleteColumns="0" deleteRows="0" selectLockedCells="1" sort="0" autoFilter="0" pivotTables="0"/>
  <mergeCells count="181">
    <mergeCell ref="A134:B134"/>
    <mergeCell ref="D134:E134"/>
    <mergeCell ref="A124:B124"/>
    <mergeCell ref="G129:I129"/>
    <mergeCell ref="D12:O12"/>
    <mergeCell ref="H64:O64"/>
    <mergeCell ref="H66:O66"/>
    <mergeCell ref="H68:O68"/>
    <mergeCell ref="H70:O70"/>
    <mergeCell ref="H72:O72"/>
    <mergeCell ref="H74:O74"/>
    <mergeCell ref="H76:O76"/>
    <mergeCell ref="H78:O78"/>
    <mergeCell ref="H75:O75"/>
    <mergeCell ref="H77:O77"/>
    <mergeCell ref="H28:O28"/>
    <mergeCell ref="H30:O30"/>
    <mergeCell ref="H27:O27"/>
    <mergeCell ref="H26:O26"/>
    <mergeCell ref="H84:O84"/>
    <mergeCell ref="H69:O69"/>
    <mergeCell ref="H80:O80"/>
    <mergeCell ref="H81:O81"/>
    <mergeCell ref="H83:O83"/>
    <mergeCell ref="H82:O82"/>
    <mergeCell ref="H62:O62"/>
    <mergeCell ref="H58:O58"/>
    <mergeCell ref="H79:O79"/>
    <mergeCell ref="H71:O71"/>
    <mergeCell ref="H63:O63"/>
    <mergeCell ref="H60:O60"/>
    <mergeCell ref="H32:O32"/>
    <mergeCell ref="H34:O34"/>
    <mergeCell ref="H36:O36"/>
    <mergeCell ref="H38:O38"/>
    <mergeCell ref="H40:O40"/>
    <mergeCell ref="H44:O44"/>
    <mergeCell ref="H46:O46"/>
    <mergeCell ref="A4:F4"/>
    <mergeCell ref="A6:B6"/>
    <mergeCell ref="C15:D15"/>
    <mergeCell ref="C17:D17"/>
    <mergeCell ref="G15:O15"/>
    <mergeCell ref="C10:O10"/>
    <mergeCell ref="G19:G21"/>
    <mergeCell ref="H19:O21"/>
    <mergeCell ref="A12:C12"/>
    <mergeCell ref="C6:D6"/>
    <mergeCell ref="F6:G6"/>
    <mergeCell ref="A13:C13"/>
    <mergeCell ref="D13:O13"/>
    <mergeCell ref="A8:B8"/>
    <mergeCell ref="A10:B10"/>
    <mergeCell ref="E15:F15"/>
    <mergeCell ref="E17:F17"/>
    <mergeCell ref="A15:B15"/>
    <mergeCell ref="A17:B17"/>
    <mergeCell ref="G17:O17"/>
    <mergeCell ref="H50:O50"/>
    <mergeCell ref="A141:G141"/>
    <mergeCell ref="A142:G142"/>
    <mergeCell ref="D8:F8"/>
    <mergeCell ref="A123:D123"/>
    <mergeCell ref="C145:D145"/>
    <mergeCell ref="A125:F125"/>
    <mergeCell ref="A107:C107"/>
    <mergeCell ref="A108:C108"/>
    <mergeCell ref="A109:C109"/>
    <mergeCell ref="D108:G108"/>
    <mergeCell ref="A104:C104"/>
    <mergeCell ref="A105:C105"/>
    <mergeCell ref="A106:C106"/>
    <mergeCell ref="C32:D32"/>
    <mergeCell ref="C34:D34"/>
    <mergeCell ref="C36:D36"/>
    <mergeCell ref="C38:D38"/>
    <mergeCell ref="C40:D40"/>
    <mergeCell ref="C42:D42"/>
    <mergeCell ref="C44:D44"/>
    <mergeCell ref="A140:O140"/>
    <mergeCell ref="A136:O136"/>
    <mergeCell ref="A127:O127"/>
    <mergeCell ref="H22:O22"/>
    <mergeCell ref="D106:G106"/>
    <mergeCell ref="H106:K106"/>
    <mergeCell ref="D107:G107"/>
    <mergeCell ref="H107:K107"/>
    <mergeCell ref="A2:O2"/>
    <mergeCell ref="G125:I125"/>
    <mergeCell ref="A19:B21"/>
    <mergeCell ref="C19:D19"/>
    <mergeCell ref="A84:B84"/>
    <mergeCell ref="C84:D84"/>
    <mergeCell ref="A102:C103"/>
    <mergeCell ref="H31:O31"/>
    <mergeCell ref="H33:O33"/>
    <mergeCell ref="D103:G103"/>
    <mergeCell ref="H103:K103"/>
    <mergeCell ref="B115:J115"/>
    <mergeCell ref="B91:C91"/>
    <mergeCell ref="B92:C92"/>
    <mergeCell ref="B93:D93"/>
    <mergeCell ref="B96:E96"/>
    <mergeCell ref="A121:O121"/>
    <mergeCell ref="D102:O102"/>
    <mergeCell ref="D124:E124"/>
    <mergeCell ref="A89:K89"/>
    <mergeCell ref="A90:D90"/>
    <mergeCell ref="H108:K108"/>
    <mergeCell ref="D109:G109"/>
    <mergeCell ref="H109:K109"/>
    <mergeCell ref="L103:O103"/>
    <mergeCell ref="L104:O104"/>
    <mergeCell ref="L105:O105"/>
    <mergeCell ref="L106:O106"/>
    <mergeCell ref="L107:O107"/>
    <mergeCell ref="L108:O108"/>
    <mergeCell ref="L109:O109"/>
    <mergeCell ref="D104:G104"/>
    <mergeCell ref="H104:K104"/>
    <mergeCell ref="B100:F100"/>
    <mergeCell ref="B97:E97"/>
    <mergeCell ref="B98:F98"/>
    <mergeCell ref="B99:F99"/>
    <mergeCell ref="A111:M111"/>
    <mergeCell ref="D105:G105"/>
    <mergeCell ref="H105:K105"/>
    <mergeCell ref="C30:D30"/>
    <mergeCell ref="H73:O73"/>
    <mergeCell ref="H67:O67"/>
    <mergeCell ref="H59:O59"/>
    <mergeCell ref="H61:O61"/>
    <mergeCell ref="C48:D48"/>
    <mergeCell ref="H55:O55"/>
    <mergeCell ref="H57:O57"/>
    <mergeCell ref="H65:O65"/>
    <mergeCell ref="H54:O54"/>
    <mergeCell ref="H41:O41"/>
    <mergeCell ref="H43:O43"/>
    <mergeCell ref="H42:O42"/>
    <mergeCell ref="H56:O56"/>
    <mergeCell ref="H49:O49"/>
    <mergeCell ref="H53:O53"/>
    <mergeCell ref="H52:O52"/>
    <mergeCell ref="H45:O45"/>
    <mergeCell ref="H47:O47"/>
    <mergeCell ref="H48:O48"/>
    <mergeCell ref="M3:O3"/>
    <mergeCell ref="C50:D50"/>
    <mergeCell ref="C52:D52"/>
    <mergeCell ref="C54:D54"/>
    <mergeCell ref="C46:D46"/>
    <mergeCell ref="C56:D56"/>
    <mergeCell ref="C58:D58"/>
    <mergeCell ref="C60:D60"/>
    <mergeCell ref="C62:D62"/>
    <mergeCell ref="C22:D22"/>
    <mergeCell ref="C24:D24"/>
    <mergeCell ref="C26:D26"/>
    <mergeCell ref="C28:D28"/>
    <mergeCell ref="H23:O23"/>
    <mergeCell ref="F19:F21"/>
    <mergeCell ref="E19:E21"/>
    <mergeCell ref="H25:O25"/>
    <mergeCell ref="H29:O29"/>
    <mergeCell ref="H35:O35"/>
    <mergeCell ref="H37:O37"/>
    <mergeCell ref="H39:O39"/>
    <mergeCell ref="H24:O24"/>
    <mergeCell ref="C20:D20"/>
    <mergeCell ref="H51:O51"/>
    <mergeCell ref="C82:D82"/>
    <mergeCell ref="C64:D64"/>
    <mergeCell ref="C66:D66"/>
    <mergeCell ref="C68:D68"/>
    <mergeCell ref="C70:D70"/>
    <mergeCell ref="C72:D72"/>
    <mergeCell ref="C74:D74"/>
    <mergeCell ref="C76:D76"/>
    <mergeCell ref="C78:D78"/>
    <mergeCell ref="C80:D80"/>
  </mergeCells>
  <conditionalFormatting sqref="B22:B83">
    <cfRule type="cellIs" dxfId="97" priority="166" stopIfTrue="1" operator="equal">
      <formula>"So"</formula>
    </cfRule>
    <cfRule type="cellIs" dxfId="96" priority="167" stopIfTrue="1" operator="equal">
      <formula>"Ne"</formula>
    </cfRule>
  </conditionalFormatting>
  <conditionalFormatting sqref="D23 D25:D83 C22:C83">
    <cfRule type="cellIs" dxfId="95" priority="165" stopIfTrue="1" operator="notBetween">
      <formula>#REF!</formula>
      <formula>#REF!</formula>
    </cfRule>
  </conditionalFormatting>
  <conditionalFormatting sqref="E22:E83">
    <cfRule type="cellIs" dxfId="94" priority="164" stopIfTrue="1" operator="between">
      <formula>#REF!</formula>
      <formula>#REF!</formula>
    </cfRule>
  </conditionalFormatting>
  <conditionalFormatting sqref="G26">
    <cfRule type="cellIs" dxfId="93" priority="94" operator="greaterThan">
      <formula>E26</formula>
    </cfRule>
  </conditionalFormatting>
  <conditionalFormatting sqref="G24">
    <cfRule type="cellIs" dxfId="92" priority="95" operator="greaterThan">
      <formula>E24</formula>
    </cfRule>
  </conditionalFormatting>
  <conditionalFormatting sqref="G28">
    <cfRule type="cellIs" dxfId="91" priority="93" operator="greaterThan">
      <formula>E28</formula>
    </cfRule>
  </conditionalFormatting>
  <conditionalFormatting sqref="G30">
    <cfRule type="cellIs" dxfId="90" priority="92" operator="greaterThan">
      <formula>E30</formula>
    </cfRule>
  </conditionalFormatting>
  <conditionalFormatting sqref="G32">
    <cfRule type="cellIs" dxfId="89" priority="91" operator="greaterThan">
      <formula>E32</formula>
    </cfRule>
  </conditionalFormatting>
  <conditionalFormatting sqref="G34">
    <cfRule type="cellIs" dxfId="88" priority="90" operator="greaterThan">
      <formula>E34</formula>
    </cfRule>
  </conditionalFormatting>
  <conditionalFormatting sqref="G36">
    <cfRule type="cellIs" dxfId="87" priority="89" operator="greaterThan">
      <formula>E36</formula>
    </cfRule>
  </conditionalFormatting>
  <conditionalFormatting sqref="G38">
    <cfRule type="cellIs" dxfId="86" priority="88" operator="greaterThan">
      <formula>E38</formula>
    </cfRule>
  </conditionalFormatting>
  <conditionalFormatting sqref="G40">
    <cfRule type="cellIs" dxfId="85" priority="87" operator="greaterThan">
      <formula>E40</formula>
    </cfRule>
  </conditionalFormatting>
  <conditionalFormatting sqref="G42">
    <cfRule type="cellIs" dxfId="84" priority="86" operator="greaterThan">
      <formula>E42</formula>
    </cfRule>
  </conditionalFormatting>
  <conditionalFormatting sqref="G44">
    <cfRule type="cellIs" dxfId="83" priority="85" operator="greaterThan">
      <formula>E44</formula>
    </cfRule>
  </conditionalFormatting>
  <conditionalFormatting sqref="G46">
    <cfRule type="cellIs" dxfId="82" priority="84" operator="greaterThan">
      <formula>E46</formula>
    </cfRule>
  </conditionalFormatting>
  <conditionalFormatting sqref="G48">
    <cfRule type="cellIs" dxfId="81" priority="83" operator="greaterThan">
      <formula>E48</formula>
    </cfRule>
  </conditionalFormatting>
  <conditionalFormatting sqref="G50">
    <cfRule type="cellIs" dxfId="80" priority="82" operator="greaterThan">
      <formula>E50</formula>
    </cfRule>
  </conditionalFormatting>
  <conditionalFormatting sqref="G52">
    <cfRule type="cellIs" dxfId="79" priority="81" operator="greaterThan">
      <formula>E52</formula>
    </cfRule>
  </conditionalFormatting>
  <conditionalFormatting sqref="G54">
    <cfRule type="cellIs" dxfId="78" priority="80" operator="greaterThan">
      <formula>E54</formula>
    </cfRule>
  </conditionalFormatting>
  <conditionalFormatting sqref="G56">
    <cfRule type="cellIs" dxfId="77" priority="79" operator="greaterThan">
      <formula>E56</formula>
    </cfRule>
  </conditionalFormatting>
  <conditionalFormatting sqref="G58">
    <cfRule type="cellIs" dxfId="76" priority="78" operator="greaterThan">
      <formula>E58</formula>
    </cfRule>
  </conditionalFormatting>
  <conditionalFormatting sqref="G60">
    <cfRule type="cellIs" dxfId="75" priority="77" operator="greaterThan">
      <formula>E60</formula>
    </cfRule>
  </conditionalFormatting>
  <conditionalFormatting sqref="G62">
    <cfRule type="cellIs" dxfId="74" priority="76" operator="greaterThan">
      <formula>E62</formula>
    </cfRule>
  </conditionalFormatting>
  <conditionalFormatting sqref="G64">
    <cfRule type="cellIs" dxfId="73" priority="75" operator="greaterThan">
      <formula>E64</formula>
    </cfRule>
  </conditionalFormatting>
  <conditionalFormatting sqref="G66">
    <cfRule type="cellIs" dxfId="72" priority="74" operator="greaterThan">
      <formula>E66</formula>
    </cfRule>
  </conditionalFormatting>
  <conditionalFormatting sqref="G68">
    <cfRule type="cellIs" dxfId="71" priority="73" operator="greaterThan">
      <formula>E68</formula>
    </cfRule>
  </conditionalFormatting>
  <conditionalFormatting sqref="G70">
    <cfRule type="cellIs" dxfId="70" priority="72" operator="greaterThan">
      <formula>E70</formula>
    </cfRule>
  </conditionalFormatting>
  <conditionalFormatting sqref="G72">
    <cfRule type="cellIs" dxfId="69" priority="71" operator="greaterThan">
      <formula>E72</formula>
    </cfRule>
  </conditionalFormatting>
  <conditionalFormatting sqref="G74">
    <cfRule type="cellIs" dxfId="68" priority="70" operator="greaterThan">
      <formula>E74</formula>
    </cfRule>
  </conditionalFormatting>
  <conditionalFormatting sqref="G76">
    <cfRule type="cellIs" dxfId="67" priority="69" operator="greaterThan">
      <formula>E76</formula>
    </cfRule>
  </conditionalFormatting>
  <conditionalFormatting sqref="G78">
    <cfRule type="cellIs" dxfId="66" priority="68" operator="greaterThan">
      <formula>E78</formula>
    </cfRule>
  </conditionalFormatting>
  <conditionalFormatting sqref="G80">
    <cfRule type="cellIs" dxfId="65" priority="67" operator="greaterThan">
      <formula>E80</formula>
    </cfRule>
  </conditionalFormatting>
  <conditionalFormatting sqref="G82">
    <cfRule type="cellIs" dxfId="64" priority="66" operator="greaterThan">
      <formula>E82</formula>
    </cfRule>
  </conditionalFormatting>
  <conditionalFormatting sqref="G22">
    <cfRule type="cellIs" dxfId="63" priority="64" operator="greaterThan">
      <formula>E22</formula>
    </cfRule>
  </conditionalFormatting>
  <conditionalFormatting sqref="G24">
    <cfRule type="cellIs" dxfId="62" priority="63" operator="greaterThan">
      <formula>E24</formula>
    </cfRule>
  </conditionalFormatting>
  <conditionalFormatting sqref="G26">
    <cfRule type="cellIs" dxfId="61" priority="62" operator="greaterThan">
      <formula>E26</formula>
    </cfRule>
  </conditionalFormatting>
  <conditionalFormatting sqref="G26">
    <cfRule type="cellIs" dxfId="60" priority="61" operator="greaterThan">
      <formula>E26</formula>
    </cfRule>
  </conditionalFormatting>
  <conditionalFormatting sqref="G28">
    <cfRule type="cellIs" dxfId="59" priority="60" operator="greaterThan">
      <formula>E28</formula>
    </cfRule>
  </conditionalFormatting>
  <conditionalFormatting sqref="G28">
    <cfRule type="cellIs" dxfId="58" priority="59" operator="greaterThan">
      <formula>E28</formula>
    </cfRule>
  </conditionalFormatting>
  <conditionalFormatting sqref="G26">
    <cfRule type="cellIs" dxfId="57" priority="58" operator="greaterThan">
      <formula>E26</formula>
    </cfRule>
  </conditionalFormatting>
  <conditionalFormatting sqref="G26">
    <cfRule type="cellIs" dxfId="56" priority="57" operator="greaterThan">
      <formula>E26</formula>
    </cfRule>
  </conditionalFormatting>
  <conditionalFormatting sqref="G28">
    <cfRule type="cellIs" dxfId="55" priority="56" operator="greaterThan">
      <formula>E28</formula>
    </cfRule>
  </conditionalFormatting>
  <conditionalFormatting sqref="G28">
    <cfRule type="cellIs" dxfId="54" priority="55" operator="greaterThan">
      <formula>E28</formula>
    </cfRule>
  </conditionalFormatting>
  <conditionalFormatting sqref="G30">
    <cfRule type="cellIs" dxfId="53" priority="54" operator="greaterThan">
      <formula>E30</formula>
    </cfRule>
  </conditionalFormatting>
  <conditionalFormatting sqref="G30">
    <cfRule type="cellIs" dxfId="52" priority="53" operator="greaterThan">
      <formula>E30</formula>
    </cfRule>
  </conditionalFormatting>
  <conditionalFormatting sqref="G32">
    <cfRule type="cellIs" dxfId="51" priority="52" operator="greaterThan">
      <formula>E32</formula>
    </cfRule>
  </conditionalFormatting>
  <conditionalFormatting sqref="G32">
    <cfRule type="cellIs" dxfId="50" priority="51" operator="greaterThan">
      <formula>E32</formula>
    </cfRule>
  </conditionalFormatting>
  <conditionalFormatting sqref="G34">
    <cfRule type="cellIs" dxfId="49" priority="50" operator="greaterThan">
      <formula>E34</formula>
    </cfRule>
  </conditionalFormatting>
  <conditionalFormatting sqref="G34">
    <cfRule type="cellIs" dxfId="48" priority="49" operator="greaterThan">
      <formula>E34</formula>
    </cfRule>
  </conditionalFormatting>
  <conditionalFormatting sqref="G36">
    <cfRule type="cellIs" dxfId="47" priority="48" operator="greaterThan">
      <formula>E36</formula>
    </cfRule>
  </conditionalFormatting>
  <conditionalFormatting sqref="G36">
    <cfRule type="cellIs" dxfId="46" priority="47" operator="greaterThan">
      <formula>E36</formula>
    </cfRule>
  </conditionalFormatting>
  <conditionalFormatting sqref="G38">
    <cfRule type="cellIs" dxfId="45" priority="46" operator="greaterThan">
      <formula>E38</formula>
    </cfRule>
  </conditionalFormatting>
  <conditionalFormatting sqref="G38">
    <cfRule type="cellIs" dxfId="44" priority="45" operator="greaterThan">
      <formula>E38</formula>
    </cfRule>
  </conditionalFormatting>
  <conditionalFormatting sqref="G40">
    <cfRule type="cellIs" dxfId="43" priority="44" operator="greaterThan">
      <formula>E40</formula>
    </cfRule>
  </conditionalFormatting>
  <conditionalFormatting sqref="G40">
    <cfRule type="cellIs" dxfId="42" priority="43" operator="greaterThan">
      <formula>E40</formula>
    </cfRule>
  </conditionalFormatting>
  <conditionalFormatting sqref="G42">
    <cfRule type="cellIs" dxfId="41" priority="42" operator="greaterThan">
      <formula>E42</formula>
    </cfRule>
  </conditionalFormatting>
  <conditionalFormatting sqref="G42">
    <cfRule type="cellIs" dxfId="40" priority="41" operator="greaterThan">
      <formula>E42</formula>
    </cfRule>
  </conditionalFormatting>
  <conditionalFormatting sqref="G44">
    <cfRule type="cellIs" dxfId="39" priority="40" operator="greaterThan">
      <formula>E44</formula>
    </cfRule>
  </conditionalFormatting>
  <conditionalFormatting sqref="G44">
    <cfRule type="cellIs" dxfId="38" priority="39" operator="greaterThan">
      <formula>E44</formula>
    </cfRule>
  </conditionalFormatting>
  <conditionalFormatting sqref="G46">
    <cfRule type="cellIs" dxfId="37" priority="38" operator="greaterThan">
      <formula>E46</formula>
    </cfRule>
  </conditionalFormatting>
  <conditionalFormatting sqref="G46">
    <cfRule type="cellIs" dxfId="36" priority="37" operator="greaterThan">
      <formula>E46</formula>
    </cfRule>
  </conditionalFormatting>
  <conditionalFormatting sqref="G48">
    <cfRule type="cellIs" dxfId="35" priority="36" operator="greaterThan">
      <formula>E48</formula>
    </cfRule>
  </conditionalFormatting>
  <conditionalFormatting sqref="G48">
    <cfRule type="cellIs" dxfId="34" priority="35" operator="greaterThan">
      <formula>E48</formula>
    </cfRule>
  </conditionalFormatting>
  <conditionalFormatting sqref="G50">
    <cfRule type="cellIs" dxfId="33" priority="34" operator="greaterThan">
      <formula>E50</formula>
    </cfRule>
  </conditionalFormatting>
  <conditionalFormatting sqref="G50">
    <cfRule type="cellIs" dxfId="32" priority="33" operator="greaterThan">
      <formula>E50</formula>
    </cfRule>
  </conditionalFormatting>
  <conditionalFormatting sqref="G52">
    <cfRule type="cellIs" dxfId="31" priority="32" operator="greaterThan">
      <formula>E52</formula>
    </cfRule>
  </conditionalFormatting>
  <conditionalFormatting sqref="G52">
    <cfRule type="cellIs" dxfId="30" priority="31" operator="greaterThan">
      <formula>E52</formula>
    </cfRule>
  </conditionalFormatting>
  <conditionalFormatting sqref="G54">
    <cfRule type="cellIs" dxfId="29" priority="30" operator="greaterThan">
      <formula>E54</formula>
    </cfRule>
  </conditionalFormatting>
  <conditionalFormatting sqref="G54">
    <cfRule type="cellIs" dxfId="28" priority="29" operator="greaterThan">
      <formula>E54</formula>
    </cfRule>
  </conditionalFormatting>
  <conditionalFormatting sqref="G56">
    <cfRule type="cellIs" dxfId="27" priority="28" operator="greaterThan">
      <formula>E56</formula>
    </cfRule>
  </conditionalFormatting>
  <conditionalFormatting sqref="G56">
    <cfRule type="cellIs" dxfId="26" priority="27" operator="greaterThan">
      <formula>E56</formula>
    </cfRule>
  </conditionalFormatting>
  <conditionalFormatting sqref="G58">
    <cfRule type="cellIs" dxfId="25" priority="26" operator="greaterThan">
      <formula>E58</formula>
    </cfRule>
  </conditionalFormatting>
  <conditionalFormatting sqref="G58">
    <cfRule type="cellIs" dxfId="24" priority="25" operator="greaterThan">
      <formula>E58</formula>
    </cfRule>
  </conditionalFormatting>
  <conditionalFormatting sqref="G60">
    <cfRule type="cellIs" dxfId="23" priority="24" operator="greaterThan">
      <formula>E60</formula>
    </cfRule>
  </conditionalFormatting>
  <conditionalFormatting sqref="G60">
    <cfRule type="cellIs" dxfId="22" priority="23" operator="greaterThan">
      <formula>E60</formula>
    </cfRule>
  </conditionalFormatting>
  <conditionalFormatting sqref="G62">
    <cfRule type="cellIs" dxfId="21" priority="22" operator="greaterThan">
      <formula>E62</formula>
    </cfRule>
  </conditionalFormatting>
  <conditionalFormatting sqref="G62">
    <cfRule type="cellIs" dxfId="20" priority="21" operator="greaterThan">
      <formula>E62</formula>
    </cfRule>
  </conditionalFormatting>
  <conditionalFormatting sqref="G64">
    <cfRule type="cellIs" dxfId="19" priority="20" operator="greaterThan">
      <formula>E64</formula>
    </cfRule>
  </conditionalFormatting>
  <conditionalFormatting sqref="G64">
    <cfRule type="cellIs" dxfId="18" priority="19" operator="greaterThan">
      <formula>E64</formula>
    </cfRule>
  </conditionalFormatting>
  <conditionalFormatting sqref="G66">
    <cfRule type="cellIs" dxfId="17" priority="18" operator="greaterThan">
      <formula>E66</formula>
    </cfRule>
  </conditionalFormatting>
  <conditionalFormatting sqref="G66">
    <cfRule type="cellIs" dxfId="16" priority="17" operator="greaterThan">
      <formula>E66</formula>
    </cfRule>
  </conditionalFormatting>
  <conditionalFormatting sqref="G68">
    <cfRule type="cellIs" dxfId="15" priority="16" operator="greaterThan">
      <formula>E68</formula>
    </cfRule>
  </conditionalFormatting>
  <conditionalFormatting sqref="G68">
    <cfRule type="cellIs" dxfId="14" priority="15" operator="greaterThan">
      <formula>E68</formula>
    </cfRule>
  </conditionalFormatting>
  <conditionalFormatting sqref="G70">
    <cfRule type="cellIs" dxfId="13" priority="14" operator="greaterThan">
      <formula>E70</formula>
    </cfRule>
  </conditionalFormatting>
  <conditionalFormatting sqref="G70">
    <cfRule type="cellIs" dxfId="12" priority="13" operator="greaterThan">
      <formula>E70</formula>
    </cfRule>
  </conditionalFormatting>
  <conditionalFormatting sqref="G72">
    <cfRule type="cellIs" dxfId="11" priority="12" operator="greaterThan">
      <formula>E72</formula>
    </cfRule>
  </conditionalFormatting>
  <conditionalFormatting sqref="G72">
    <cfRule type="cellIs" dxfId="10" priority="11" operator="greaterThan">
      <formula>E72</formula>
    </cfRule>
  </conditionalFormatting>
  <conditionalFormatting sqref="G74">
    <cfRule type="cellIs" dxfId="9" priority="10" operator="greaterThan">
      <formula>E74</formula>
    </cfRule>
  </conditionalFormatting>
  <conditionalFormatting sqref="G74">
    <cfRule type="cellIs" dxfId="8" priority="9" operator="greaterThan">
      <formula>E74</formula>
    </cfRule>
  </conditionalFormatting>
  <conditionalFormatting sqref="G76">
    <cfRule type="cellIs" dxfId="7" priority="8" operator="greaterThan">
      <formula>E76</formula>
    </cfRule>
  </conditionalFormatting>
  <conditionalFormatting sqref="G76">
    <cfRule type="cellIs" dxfId="6" priority="7" operator="greaterThan">
      <formula>E76</formula>
    </cfRule>
  </conditionalFormatting>
  <conditionalFormatting sqref="G78">
    <cfRule type="cellIs" dxfId="5" priority="6" operator="greaterThan">
      <formula>E78</formula>
    </cfRule>
  </conditionalFormatting>
  <conditionalFormatting sqref="G78">
    <cfRule type="cellIs" dxfId="4" priority="5" operator="greaterThan">
      <formula>E78</formula>
    </cfRule>
  </conditionalFormatting>
  <conditionalFormatting sqref="G80">
    <cfRule type="cellIs" dxfId="3" priority="4" operator="greaterThan">
      <formula>E80</formula>
    </cfRule>
  </conditionalFormatting>
  <conditionalFormatting sqref="G80">
    <cfRule type="cellIs" dxfId="2" priority="3" operator="greaterThan">
      <formula>E80</formula>
    </cfRule>
  </conditionalFormatting>
  <conditionalFormatting sqref="G82">
    <cfRule type="cellIs" dxfId="1" priority="2" operator="greaterThan">
      <formula>E82</formula>
    </cfRule>
  </conditionalFormatting>
  <conditionalFormatting sqref="G82">
    <cfRule type="cellIs" dxfId="0" priority="1" operator="greaterThan">
      <formula>E82</formula>
    </cfRule>
  </conditionalFormatting>
  <dataValidations count="14">
    <dataValidation type="list" allowBlank="1" showInputMessage="1" showErrorMessage="1" sqref="R116:R117 Q89">
      <formula1>#REF!</formula1>
    </dataValidation>
    <dataValidation type="list" allowBlank="1" showInputMessage="1" showErrorMessage="1" sqref="N112:O115 N89:O89">
      <formula1>iks</formula1>
    </dataValidation>
    <dataValidation type="list" allowBlank="1" showInputMessage="1" showErrorMessage="1" sqref="C15:D16">
      <formula1>Mesiac</formula1>
    </dataValidation>
    <dataValidation type="list" allowBlank="1" showInputMessage="1" showErrorMessage="1" sqref="C17:D17">
      <formula1>Rok</formula1>
    </dataValidation>
    <dataValidation type="time" showErrorMessage="1" errorTitle="Chyba" error="Zadaj čas v platnom formáte HH:MM" sqref="C82:D82 C80:D80 C78:D78 C76:D76 C74:D74 C72:D72 C70:D70 C68:D68 C66:D66 C64:D64 C62:D62 C60:D60 C58:D58 C56:D56 C54:D54 C52:D52 C50:D50 C48:D48 C46:D46 C44:D44 C42:D42 C40:D40 C38:D38 C36:D36 C34:D34 C32:D32 C28:D28 C30:D30 C26:D26">
      <formula1>0</formula1>
      <formula2>0.999988425925926</formula2>
    </dataValidation>
    <dataValidation allowBlank="1" showErrorMessage="1" errorTitle="Chyba" error="Zadaj čas v platnom formáte HH:MM" sqref="G24 G58 G56 G54 G52 G50 G48 G46 G44 G42 G40 G38 G36 G34 G32 G30 G28 G26 G62 G82 G80 G78 G76 G74 G72 G70 G68 G66 G64 G60"/>
    <dataValidation type="time" allowBlank="1" showErrorMessage="1" errorTitle="Chyba" error="Zadajte čas v platnom formáte HH:MM" sqref="G83 G27 G29 G31 G33 G35 G37 G39 G41 G43 G45 G47 G49 G51 G53 G55 G57 G59 G61 G63 G65 G67 G69 G71 G73 G75 G77 G79 G81 G25 G23">
      <formula1>0</formula1>
      <formula2>0.999305555555556</formula2>
    </dataValidation>
    <dataValidation type="list" allowBlank="1" showInputMessage="1" showErrorMessage="1" sqref="G4:G5 H5:O5">
      <formula1>typ_dohody</formula1>
    </dataValidation>
    <dataValidation type="textLength" operator="equal" showDropDown="1" showErrorMessage="1" errorTitle="Chyba" error="Nesprávny riadok. Zapisovať o riadok nižšie do bielych riadkov!!!" sqref="C22:D22">
      <formula1>0</formula1>
    </dataValidation>
    <dataValidation type="textLength" operator="equal" showErrorMessage="1" errorTitle="Chyba" error="Nesprávny riadok. Zapisovať o riadok nižšie do bielych riadkov!!!" sqref="C24:D24">
      <formula1>0</formula1>
    </dataValidation>
    <dataValidation type="textLength" operator="equal" allowBlank="1" showInputMessage="1" showErrorMessage="1" error="Vypĺňať riadok nižšie - biely riadok" sqref="H24:O24 H22:O22 H26:O26 H28:O28 H30:O30 H32:O32 H34:O34 H36:O36 H38:O38 H40:O40 H42:O42 H44:O44 H46:O46 H48:O48 H50:O50 H52:O52 H56:O56 H58:O58 H60:O60 H62:O62 H64:O64 H66:O66 H68:O68 H70:O70 H72:O72 H74:O74 H76:O76 H78:O78 H80:O80 H82:O82">
      <formula1>0</formula1>
    </dataValidation>
    <dataValidation type="time" showErrorMessage="1" errorTitle="Chyba" error="Zadajte čas v platnom formáte HH:MM" sqref="C23:D23 C25:D25 C27:D27 C31:D31 C33:D33 C35:D35 C37:D37 C39:D39 C41:D41 C43:D43 C45:D45 C47:D47 C49:D49 C51:D51 C53:D53 C55:D55 C57:D57 C59:D59 C61:D61 C63:D63 C65:D65 C67:D67 C69:D69 C71:D71 C73:D73 C75:D75 C77:D77 C79:D79 C81:D81 C29:D29 C83:D83">
      <formula1>0</formula1>
      <formula2>24/24</formula2>
    </dataValidation>
    <dataValidation type="time" allowBlank="1" showInputMessage="1" showErrorMessage="1" sqref="F23 F25 F27 F29 F31 F33 F35 F37 F39 F41 F43 F45 F47 F49 F51 F53 F55 F57 F59 F61 F63 F65 F67 F69 F71 F73 F75 F77 F79 F81 F83">
      <formula1>0</formula1>
      <formula2>24/24</formula2>
    </dataValidation>
    <dataValidation operator="lessThanOrEqual" allowBlank="1" showErrorMessage="1" errorTitle="Chyba" error="Nárokujete si viac, ako bolo odpracované. Prosím, skontrolujte správnosť údajov." sqref="G22"/>
  </dataValidations>
  <printOptions horizontalCentered="1"/>
  <pageMargins left="0.70866141732283472" right="0.70866141732283472" top="0.74803149606299213" bottom="0.47244094488188981" header="0.31496062992125984" footer="0.31496062992125984"/>
  <pageSetup paperSize="9" scale="47" fitToHeight="0" orientation="portrait" r:id="rId1"/>
  <headerFooter>
    <oddHeader>&amp;C&amp;G</oddHeader>
    <oddFooter>&amp;C&amp;P</oddFooter>
  </headerFooter>
  <rowBreaks count="1" manualBreakCount="1">
    <brk id="84" max="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48"/>
  <sheetViews>
    <sheetView workbookViewId="0">
      <selection activeCell="J53" sqref="J53"/>
    </sheetView>
  </sheetViews>
  <sheetFormatPr defaultRowHeight="15" x14ac:dyDescent="0.25"/>
  <cols>
    <col min="1" max="1" width="17.28515625" customWidth="1"/>
    <col min="11" max="11" width="46.7109375" customWidth="1"/>
  </cols>
  <sheetData>
    <row r="1" spans="1:11" x14ac:dyDescent="0.25">
      <c r="A1" s="230"/>
      <c r="B1" s="230"/>
      <c r="C1" s="230"/>
      <c r="D1" s="230"/>
      <c r="E1" s="230"/>
      <c r="F1" s="230"/>
      <c r="G1" s="230"/>
      <c r="H1" s="230"/>
      <c r="I1" s="230"/>
      <c r="J1" s="230"/>
      <c r="K1" s="230"/>
    </row>
    <row r="2" spans="1:11" ht="15.75" thickBot="1" x14ac:dyDescent="0.3">
      <c r="A2" s="34"/>
      <c r="B2" s="34"/>
      <c r="C2" s="34"/>
      <c r="D2" s="34"/>
      <c r="E2" s="34"/>
      <c r="F2" s="34"/>
      <c r="G2" s="34"/>
      <c r="H2" s="34"/>
      <c r="I2" s="34"/>
      <c r="J2" s="34"/>
      <c r="K2" s="34"/>
    </row>
    <row r="3" spans="1:11" x14ac:dyDescent="0.25">
      <c r="A3" s="35" t="s">
        <v>84</v>
      </c>
      <c r="B3" s="232" t="s">
        <v>85</v>
      </c>
      <c r="C3" s="233"/>
      <c r="D3" s="233"/>
      <c r="E3" s="233"/>
      <c r="F3" s="233"/>
      <c r="G3" s="233"/>
      <c r="H3" s="233"/>
      <c r="I3" s="233"/>
      <c r="J3" s="233"/>
      <c r="K3" s="234"/>
    </row>
    <row r="4" spans="1:11" x14ac:dyDescent="0.25">
      <c r="A4" s="119">
        <v>1</v>
      </c>
      <c r="B4" s="224" t="s">
        <v>100</v>
      </c>
      <c r="C4" s="225"/>
      <c r="D4" s="225"/>
      <c r="E4" s="225"/>
      <c r="F4" s="225"/>
      <c r="G4" s="225"/>
      <c r="H4" s="225"/>
      <c r="I4" s="225"/>
      <c r="J4" s="225"/>
      <c r="K4" s="226"/>
    </row>
    <row r="5" spans="1:11" x14ac:dyDescent="0.25">
      <c r="A5" s="119">
        <v>2</v>
      </c>
      <c r="B5" s="224" t="s">
        <v>101</v>
      </c>
      <c r="C5" s="225"/>
      <c r="D5" s="225"/>
      <c r="E5" s="225"/>
      <c r="F5" s="225"/>
      <c r="G5" s="225"/>
      <c r="H5" s="225"/>
      <c r="I5" s="225"/>
      <c r="J5" s="225"/>
      <c r="K5" s="226"/>
    </row>
    <row r="6" spans="1:11" x14ac:dyDescent="0.25">
      <c r="A6" s="119">
        <v>3</v>
      </c>
      <c r="B6" s="224" t="s">
        <v>102</v>
      </c>
      <c r="C6" s="225"/>
      <c r="D6" s="225"/>
      <c r="E6" s="225"/>
      <c r="F6" s="225"/>
      <c r="G6" s="225"/>
      <c r="H6" s="225"/>
      <c r="I6" s="225"/>
      <c r="J6" s="225"/>
      <c r="K6" s="226"/>
    </row>
    <row r="7" spans="1:11" x14ac:dyDescent="0.25">
      <c r="A7" s="119">
        <v>4</v>
      </c>
      <c r="B7" s="224" t="s">
        <v>103</v>
      </c>
      <c r="C7" s="225"/>
      <c r="D7" s="225"/>
      <c r="E7" s="225"/>
      <c r="F7" s="225"/>
      <c r="G7" s="225"/>
      <c r="H7" s="225"/>
      <c r="I7" s="225"/>
      <c r="J7" s="225"/>
      <c r="K7" s="226"/>
    </row>
    <row r="8" spans="1:11" x14ac:dyDescent="0.25">
      <c r="A8" s="119">
        <v>5</v>
      </c>
      <c r="B8" s="224" t="s">
        <v>104</v>
      </c>
      <c r="C8" s="225"/>
      <c r="D8" s="225"/>
      <c r="E8" s="225"/>
      <c r="F8" s="225"/>
      <c r="G8" s="225"/>
      <c r="H8" s="225"/>
      <c r="I8" s="225"/>
      <c r="J8" s="225"/>
      <c r="K8" s="226"/>
    </row>
    <row r="9" spans="1:11" x14ac:dyDescent="0.25">
      <c r="A9" s="119">
        <v>6</v>
      </c>
      <c r="B9" s="227" t="s">
        <v>105</v>
      </c>
      <c r="C9" s="228"/>
      <c r="D9" s="228"/>
      <c r="E9" s="228"/>
      <c r="F9" s="228"/>
      <c r="G9" s="228"/>
      <c r="H9" s="228"/>
      <c r="I9" s="228"/>
      <c r="J9" s="228"/>
      <c r="K9" s="229"/>
    </row>
    <row r="10" spans="1:11" x14ac:dyDescent="0.25">
      <c r="A10" s="119">
        <v>7</v>
      </c>
      <c r="B10" s="224" t="s">
        <v>141</v>
      </c>
      <c r="C10" s="225"/>
      <c r="D10" s="225"/>
      <c r="E10" s="225"/>
      <c r="F10" s="225"/>
      <c r="G10" s="225"/>
      <c r="H10" s="225"/>
      <c r="I10" s="225"/>
      <c r="J10" s="225"/>
      <c r="K10" s="226"/>
    </row>
    <row r="11" spans="1:11" x14ac:dyDescent="0.25">
      <c r="A11" s="119">
        <v>8</v>
      </c>
      <c r="B11" s="224" t="s">
        <v>79</v>
      </c>
      <c r="C11" s="225"/>
      <c r="D11" s="225"/>
      <c r="E11" s="225"/>
      <c r="F11" s="225"/>
      <c r="G11" s="225"/>
      <c r="H11" s="225"/>
      <c r="I11" s="225"/>
      <c r="J11" s="225"/>
      <c r="K11" s="226"/>
    </row>
    <row r="12" spans="1:11" x14ac:dyDescent="0.25">
      <c r="A12" s="119">
        <v>9</v>
      </c>
      <c r="B12" s="224" t="s">
        <v>142</v>
      </c>
      <c r="C12" s="225"/>
      <c r="D12" s="225"/>
      <c r="E12" s="225"/>
      <c r="F12" s="225"/>
      <c r="G12" s="225"/>
      <c r="H12" s="225"/>
      <c r="I12" s="225"/>
      <c r="J12" s="225"/>
      <c r="K12" s="226"/>
    </row>
    <row r="13" spans="1:11" x14ac:dyDescent="0.25">
      <c r="A13" s="119">
        <v>10</v>
      </c>
      <c r="B13" s="224" t="s">
        <v>108</v>
      </c>
      <c r="C13" s="225"/>
      <c r="D13" s="225"/>
      <c r="E13" s="225"/>
      <c r="F13" s="225"/>
      <c r="G13" s="225"/>
      <c r="H13" s="225"/>
      <c r="I13" s="225"/>
      <c r="J13" s="225"/>
      <c r="K13" s="226"/>
    </row>
    <row r="14" spans="1:11" x14ac:dyDescent="0.25">
      <c r="A14" s="119">
        <v>11</v>
      </c>
      <c r="B14" s="235" t="s">
        <v>132</v>
      </c>
      <c r="C14" s="225"/>
      <c r="D14" s="225"/>
      <c r="E14" s="225"/>
      <c r="F14" s="225"/>
      <c r="G14" s="225"/>
      <c r="H14" s="225"/>
      <c r="I14" s="225"/>
      <c r="J14" s="225"/>
      <c r="K14" s="226"/>
    </row>
    <row r="15" spans="1:11" ht="28.9" customHeight="1" x14ac:dyDescent="0.25">
      <c r="A15" s="119">
        <v>12</v>
      </c>
      <c r="B15" s="221" t="s">
        <v>143</v>
      </c>
      <c r="C15" s="222"/>
      <c r="D15" s="222"/>
      <c r="E15" s="222"/>
      <c r="F15" s="222"/>
      <c r="G15" s="222"/>
      <c r="H15" s="222"/>
      <c r="I15" s="222"/>
      <c r="J15" s="222"/>
      <c r="K15" s="223"/>
    </row>
    <row r="16" spans="1:11" ht="28.9" customHeight="1" x14ac:dyDescent="0.25">
      <c r="A16" s="119">
        <v>13</v>
      </c>
      <c r="B16" s="221" t="s">
        <v>144</v>
      </c>
      <c r="C16" s="222"/>
      <c r="D16" s="222"/>
      <c r="E16" s="222"/>
      <c r="F16" s="222"/>
      <c r="G16" s="222"/>
      <c r="H16" s="222"/>
      <c r="I16" s="222"/>
      <c r="J16" s="222"/>
      <c r="K16" s="223"/>
    </row>
    <row r="17" spans="1:11" ht="15" customHeight="1" x14ac:dyDescent="0.25">
      <c r="A17" s="119">
        <v>14</v>
      </c>
      <c r="B17" s="235" t="s">
        <v>82</v>
      </c>
      <c r="C17" s="236"/>
      <c r="D17" s="236"/>
      <c r="E17" s="236"/>
      <c r="F17" s="236"/>
      <c r="G17" s="236"/>
      <c r="H17" s="236"/>
      <c r="I17" s="236"/>
      <c r="J17" s="236"/>
      <c r="K17" s="237"/>
    </row>
    <row r="18" spans="1:11" x14ac:dyDescent="0.25">
      <c r="A18" s="119">
        <v>15</v>
      </c>
      <c r="B18" s="224" t="s">
        <v>83</v>
      </c>
      <c r="C18" s="225"/>
      <c r="D18" s="225"/>
      <c r="E18" s="225"/>
      <c r="F18" s="225"/>
      <c r="G18" s="225"/>
      <c r="H18" s="225"/>
      <c r="I18" s="225"/>
      <c r="J18" s="225"/>
      <c r="K18" s="226"/>
    </row>
    <row r="19" spans="1:11" ht="30.75" customHeight="1" thickBot="1" x14ac:dyDescent="0.3">
      <c r="A19" s="119">
        <v>16</v>
      </c>
      <c r="B19" s="238" t="s">
        <v>109</v>
      </c>
      <c r="C19" s="239"/>
      <c r="D19" s="239"/>
      <c r="E19" s="239"/>
      <c r="F19" s="239"/>
      <c r="G19" s="239"/>
      <c r="H19" s="239"/>
      <c r="I19" s="239"/>
      <c r="J19" s="239"/>
      <c r="K19" s="240"/>
    </row>
    <row r="21" spans="1:11" ht="20.25" customHeight="1" x14ac:dyDescent="0.25">
      <c r="A21" t="s">
        <v>80</v>
      </c>
      <c r="B21" s="231" t="s">
        <v>123</v>
      </c>
      <c r="C21" s="231"/>
      <c r="D21" s="231"/>
      <c r="E21" s="231"/>
      <c r="F21" s="231"/>
      <c r="G21" s="231"/>
      <c r="H21" s="231"/>
      <c r="I21" s="231"/>
      <c r="J21" s="231"/>
      <c r="K21" s="231"/>
    </row>
    <row r="22" spans="1:11" ht="63.75" customHeight="1" x14ac:dyDescent="0.25">
      <c r="B22" s="231"/>
      <c r="C22" s="231"/>
      <c r="D22" s="231"/>
      <c r="E22" s="231"/>
      <c r="F22" s="231"/>
      <c r="G22" s="231"/>
      <c r="H22" s="231"/>
      <c r="I22" s="231"/>
      <c r="J22" s="231"/>
      <c r="K22" s="231"/>
    </row>
    <row r="24" spans="1:11" x14ac:dyDescent="0.25">
      <c r="A24" s="110" t="s">
        <v>110</v>
      </c>
    </row>
    <row r="25" spans="1:11" x14ac:dyDescent="0.25">
      <c r="A25" s="109" t="s">
        <v>111</v>
      </c>
    </row>
    <row r="26" spans="1:11" x14ac:dyDescent="0.25">
      <c r="A26" s="109"/>
    </row>
    <row r="27" spans="1:11" x14ac:dyDescent="0.25">
      <c r="A27" s="111" t="s">
        <v>112</v>
      </c>
    </row>
    <row r="28" spans="1:11" x14ac:dyDescent="0.25">
      <c r="A28" s="109" t="s">
        <v>113</v>
      </c>
    </row>
    <row r="29" spans="1:11" x14ac:dyDescent="0.25">
      <c r="A29" s="109"/>
    </row>
    <row r="30" spans="1:11" x14ac:dyDescent="0.25">
      <c r="A30" s="112" t="s">
        <v>114</v>
      </c>
    </row>
    <row r="31" spans="1:11" x14ac:dyDescent="0.25">
      <c r="A31" s="109" t="s">
        <v>115</v>
      </c>
    </row>
    <row r="32" spans="1:11" x14ac:dyDescent="0.25">
      <c r="A32" s="109" t="s">
        <v>116</v>
      </c>
    </row>
    <row r="33" spans="1:1" x14ac:dyDescent="0.25">
      <c r="A33" s="109" t="s">
        <v>117</v>
      </c>
    </row>
    <row r="34" spans="1:1" x14ac:dyDescent="0.25">
      <c r="A34" s="109"/>
    </row>
    <row r="35" spans="1:1" x14ac:dyDescent="0.25">
      <c r="A35" s="112" t="s">
        <v>118</v>
      </c>
    </row>
    <row r="36" spans="1:1" x14ac:dyDescent="0.25">
      <c r="A36" s="109" t="s">
        <v>119</v>
      </c>
    </row>
    <row r="37" spans="1:1" x14ac:dyDescent="0.25">
      <c r="A37" s="109" t="s">
        <v>133</v>
      </c>
    </row>
    <row r="38" spans="1:1" x14ac:dyDescent="0.25">
      <c r="A38" s="109"/>
    </row>
    <row r="39" spans="1:1" x14ac:dyDescent="0.25">
      <c r="A39" s="110" t="s">
        <v>120</v>
      </c>
    </row>
    <row r="40" spans="1:1" x14ac:dyDescent="0.25">
      <c r="A40" s="109" t="s">
        <v>121</v>
      </c>
    </row>
    <row r="41" spans="1:1" x14ac:dyDescent="0.25">
      <c r="A41" s="109" t="s">
        <v>122</v>
      </c>
    </row>
    <row r="42" spans="1:1" x14ac:dyDescent="0.25">
      <c r="A42" s="109"/>
    </row>
    <row r="43" spans="1:1" x14ac:dyDescent="0.25">
      <c r="A43" s="123" t="s">
        <v>145</v>
      </c>
    </row>
    <row r="44" spans="1:1" x14ac:dyDescent="0.25">
      <c r="A44" s="113" t="s">
        <v>134</v>
      </c>
    </row>
    <row r="45" spans="1:1" x14ac:dyDescent="0.25">
      <c r="A45" s="121" t="s">
        <v>138</v>
      </c>
    </row>
    <row r="46" spans="1:1" x14ac:dyDescent="0.25">
      <c r="A46" s="122" t="s">
        <v>139</v>
      </c>
    </row>
    <row r="48" spans="1:1" x14ac:dyDescent="0.25">
      <c r="A48" s="121" t="s">
        <v>140</v>
      </c>
    </row>
  </sheetData>
  <mergeCells count="19">
    <mergeCell ref="A1:K1"/>
    <mergeCell ref="B21:K22"/>
    <mergeCell ref="B3:K3"/>
    <mergeCell ref="B14:K14"/>
    <mergeCell ref="B17:K17"/>
    <mergeCell ref="B18:K18"/>
    <mergeCell ref="B19:K19"/>
    <mergeCell ref="B10:K10"/>
    <mergeCell ref="B11:K11"/>
    <mergeCell ref="B12:K12"/>
    <mergeCell ref="B13:K13"/>
    <mergeCell ref="B4:K4"/>
    <mergeCell ref="B5:K5"/>
    <mergeCell ref="B6:K6"/>
    <mergeCell ref="B15:K15"/>
    <mergeCell ref="B7:K7"/>
    <mergeCell ref="B8:K8"/>
    <mergeCell ref="B9:K9"/>
    <mergeCell ref="B16:K16"/>
  </mergeCells>
  <pageMargins left="0.7" right="0.7"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5</vt:i4>
      </vt:variant>
    </vt:vector>
  </HeadingPairs>
  <TitlesOfParts>
    <vt:vector size="7" baseType="lpstr">
      <vt:lpstr>Výkaz odpracovaných hodín</vt:lpstr>
      <vt:lpstr>postup vypracovania</vt:lpstr>
      <vt:lpstr>iks</vt:lpstr>
      <vt:lpstr>Mesiac</vt:lpstr>
      <vt:lpstr>'Výkaz odpracovaných hodín'!Oblasť_tlače</vt:lpstr>
      <vt:lpstr>Rok</vt:lpstr>
      <vt:lpstr>typ_dohody</vt:lpstr>
    </vt:vector>
  </TitlesOfParts>
  <Company>MPSVR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bardos</dc:creator>
  <cp:lastModifiedBy>Prokopová Marta</cp:lastModifiedBy>
  <cp:lastPrinted>2019-08-19T07:16:17Z</cp:lastPrinted>
  <dcterms:created xsi:type="dcterms:W3CDTF">2017-02-24T11:43:55Z</dcterms:created>
  <dcterms:modified xsi:type="dcterms:W3CDTF">2019-10-11T10:03:32Z</dcterms:modified>
</cp:coreProperties>
</file>