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bookViews>
    <workbookView xWindow="0" yWindow="0" windowWidth="38400" windowHeight="17400"/>
  </bookViews>
  <sheets>
    <sheet name="PV-verzia C - 37,5 hod týždeň" sheetId="9" r:id="rId1"/>
    <sheet name="PV-verzia C - 40 hod týždeň" sheetId="8" r:id="rId2"/>
  </sheets>
  <definedNames>
    <definedName name="_xlnm.Print_Area" localSheetId="0">'PV-verzia C - 37,5 hod týždeň'!$A$1:$AK$78</definedName>
    <definedName name="_xlnm.Print_Area" localSheetId="1">'PV-verzia C - 40 hod týždeň'!$A$1:$AK$78</definedName>
  </definedNames>
  <calcPr calcId="152511"/>
</workbook>
</file>

<file path=xl/calcChain.xml><?xml version="1.0" encoding="utf-8"?>
<calcChain xmlns="http://schemas.openxmlformats.org/spreadsheetml/2006/main">
  <c r="D75" i="9" l="1"/>
  <c r="AK49" i="9"/>
  <c r="AJ49" i="9" s="1"/>
  <c r="D49" i="9"/>
  <c r="C49" i="9"/>
  <c r="B49" i="9"/>
  <c r="A49" i="9"/>
  <c r="M45" i="9"/>
  <c r="AK42" i="9"/>
  <c r="AJ42" i="9"/>
  <c r="D42" i="9"/>
  <c r="C42" i="9"/>
  <c r="B42" i="9"/>
  <c r="A42" i="9"/>
  <c r="M38" i="9"/>
  <c r="AK35" i="9"/>
  <c r="AJ35" i="9" s="1"/>
  <c r="D35" i="9"/>
  <c r="C35" i="9"/>
  <c r="B35" i="9"/>
  <c r="A35" i="9"/>
  <c r="M31" i="9"/>
  <c r="AK28" i="9"/>
  <c r="AJ28" i="9" s="1"/>
  <c r="D28" i="9"/>
  <c r="C28" i="9"/>
  <c r="B28" i="9"/>
  <c r="A28" i="9"/>
  <c r="M24" i="9"/>
  <c r="AK21" i="9"/>
  <c r="AJ21" i="9"/>
  <c r="D21" i="9"/>
  <c r="C21" i="9"/>
  <c r="B21" i="9"/>
  <c r="A21" i="9"/>
  <c r="M13" i="9"/>
  <c r="B60" i="9" l="1"/>
  <c r="C60" i="9" s="1"/>
  <c r="B61" i="9"/>
  <c r="C61" i="9" l="1"/>
  <c r="B68" i="9" l="1"/>
  <c r="B67" i="9"/>
  <c r="B63" i="9"/>
  <c r="B66" i="9"/>
  <c r="B64" i="9"/>
  <c r="B65" i="9"/>
  <c r="B62" i="9"/>
  <c r="B69" i="9" l="1"/>
  <c r="D75" i="8" l="1"/>
  <c r="AK49" i="8"/>
  <c r="AJ49" i="8" s="1"/>
  <c r="D49" i="8"/>
  <c r="C49" i="8"/>
  <c r="B49" i="8"/>
  <c r="A49" i="8"/>
  <c r="M45" i="8"/>
  <c r="AK42" i="8"/>
  <c r="AJ42" i="8" s="1"/>
  <c r="D42" i="8"/>
  <c r="C42" i="8"/>
  <c r="B42" i="8"/>
  <c r="A42" i="8"/>
  <c r="M38" i="8"/>
  <c r="AK35" i="8"/>
  <c r="AJ35" i="8" s="1"/>
  <c r="D35" i="8"/>
  <c r="C35" i="8"/>
  <c r="B35" i="8"/>
  <c r="A35" i="8"/>
  <c r="M31" i="8"/>
  <c r="AK28" i="8"/>
  <c r="AJ28" i="8" s="1"/>
  <c r="D28" i="8"/>
  <c r="C28" i="8"/>
  <c r="B28" i="8"/>
  <c r="A28" i="8"/>
  <c r="M24" i="8"/>
  <c r="AK21" i="8"/>
  <c r="D21" i="8"/>
  <c r="C21" i="8"/>
  <c r="B21" i="8"/>
  <c r="A21" i="8"/>
  <c r="M13" i="8"/>
  <c r="B61" i="8" l="1"/>
  <c r="C61" i="8" s="1"/>
  <c r="AJ21" i="8"/>
  <c r="B60" i="8"/>
  <c r="C60" i="8" s="1"/>
  <c r="B62" i="8" l="1"/>
  <c r="B64" i="8"/>
  <c r="B63" i="8"/>
  <c r="B68" i="8"/>
  <c r="B67" i="8"/>
  <c r="B66" i="8"/>
  <c r="B65" i="8"/>
  <c r="B69" i="8" l="1"/>
</calcChain>
</file>

<file path=xl/comments1.xml><?xml version="1.0" encoding="utf-8"?>
<comments xmlns="http://schemas.openxmlformats.org/spreadsheetml/2006/main">
  <authors>
    <author>Autor</author>
  </authors>
  <commentList>
    <comment ref="B62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svaitku, dovolenky, lekára a pod. zaokrúhlený na celé číslo smerom nadol</t>
        </r>
      </text>
    </comment>
    <comment ref="C62" authorId="0" shapeId="0">
      <text>
        <r>
          <rPr>
            <sz val="11"/>
            <color indexed="81"/>
            <rFont val="Segoe UI"/>
            <family val="2"/>
            <charset val="238"/>
          </rPr>
          <t>do každej bunky nižšie vložte počet hodín za sviatky, dovolenky, lekára, PN ... zamestnanca za predkladané obdobie</t>
        </r>
      </text>
    </comment>
    <comment ref="A64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65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69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62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svaitku, dovolenky, lekára a pod. zaokrúhlený na celé číslo smerom nadol</t>
        </r>
      </text>
    </comment>
    <comment ref="C62" authorId="0" shapeId="0">
      <text>
        <r>
          <rPr>
            <sz val="11"/>
            <color indexed="81"/>
            <rFont val="Segoe UI"/>
            <family val="2"/>
            <charset val="238"/>
          </rPr>
          <t>do každej bunky nižšie vložte počet hodín za sviatky, dovolenky, lekára, PN ... zamestnanca za predkladané obdobie</t>
        </r>
      </text>
    </comment>
    <comment ref="A64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65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69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sharedStrings.xml><?xml version="1.0" encoding="utf-8"?>
<sst xmlns="http://schemas.openxmlformats.org/spreadsheetml/2006/main" count="508" uniqueCount="63">
  <si>
    <t xml:space="preserve">Pracovný výkaz </t>
  </si>
  <si>
    <t>Mesiac:</t>
  </si>
  <si>
    <t>Rok:</t>
  </si>
  <si>
    <t>jún</t>
  </si>
  <si>
    <t>august</t>
  </si>
  <si>
    <t>október</t>
  </si>
  <si>
    <t>sviatok</t>
  </si>
  <si>
    <t>dovolenka</t>
  </si>
  <si>
    <t>PN</t>
  </si>
  <si>
    <t>náhradné voľno</t>
  </si>
  <si>
    <t>platený nadčas</t>
  </si>
  <si>
    <t>ďalšie</t>
  </si>
  <si>
    <t>júl</t>
  </si>
  <si>
    <t>september</t>
  </si>
  <si>
    <t>lekár</t>
  </si>
  <si>
    <t>pracovná zmluva</t>
  </si>
  <si>
    <t>Spolu</t>
  </si>
  <si>
    <t>Typ úväzku:</t>
  </si>
  <si>
    <t>Všetky vyššie uvedené údaje sú reálne, správne, úplné, presné a pravdivé, čo potvrdzujeme svojím vlastnoručným podpisom.</t>
  </si>
  <si>
    <t>Názov pozície:</t>
  </si>
  <si>
    <t>Kód projektu v ITMS2014+:</t>
  </si>
  <si>
    <t>∑ hodín:</t>
  </si>
  <si>
    <t>Popis skutočne vykonávanej pracovnej činnosti v súlade  a s uzavretou zmluvou/dohodou/zmluvou o dobrovoľníckej činnosti:</t>
  </si>
  <si>
    <t>Názov užívateľa:</t>
  </si>
  <si>
    <t>IČO:</t>
  </si>
  <si>
    <t>Dátum vypracovania pracovného výkazu zamestnancom/dobrovoľníkom:</t>
  </si>
  <si>
    <t>Meno, priezvisko a podpis zamestnanca/dobrovoľníka:</t>
  </si>
  <si>
    <t>po</t>
  </si>
  <si>
    <t>ut</t>
  </si>
  <si>
    <t>st</t>
  </si>
  <si>
    <t>št</t>
  </si>
  <si>
    <t>pi</t>
  </si>
  <si>
    <t>so</t>
  </si>
  <si>
    <t>ne</t>
  </si>
  <si>
    <t>dohoda o vykonaní práce</t>
  </si>
  <si>
    <t>dohoda o pracovnej činnosti</t>
  </si>
  <si>
    <t>dohoda o brigádnickej práci študentov</t>
  </si>
  <si>
    <t>zmluva o dobrovoľníckej činnosti</t>
  </si>
  <si>
    <t>Meno a priezvisko zamestnanca/dobrovoľníka:</t>
  </si>
  <si>
    <t>Druh pracovného pomeru/typ úväzku:</t>
  </si>
  <si>
    <t>Počet hodín zamestnanca</t>
  </si>
  <si>
    <t>VYBRAŤ</t>
  </si>
  <si>
    <t>312111DCD2</t>
  </si>
  <si>
    <t>FPČ</t>
  </si>
  <si>
    <t>odpracované hod v súlade s NP UKRAJINA</t>
  </si>
  <si>
    <t>PV k pozícii</t>
  </si>
  <si>
    <t xml:space="preserve">1.1.1 poskytovanie informácií, materiálnej a potravinovej pomoci   </t>
  </si>
  <si>
    <t>1.1.2 poskytovanie prvotnej psychologickej a sociálnej podpory a orientácie v oblasti podpory zdravia</t>
  </si>
  <si>
    <t>1.2.1 aktivity a programy na komunitnej úrovni a komunitné organizovanie</t>
  </si>
  <si>
    <t>1.2.2 poskytovanie všeobecných informácií a poradenstva, najmä v oblastiach týkajúcich sa zamestnávania, vzdelávania, zdravotnej starostlivosti, bývania, sociálneho zabezpečenia, či uplatňovania právnych nárokov vo všeobecnosti</t>
  </si>
  <si>
    <t>1.2.3 informačné a osvetové aktivity smerom k širokej verejnosti</t>
  </si>
  <si>
    <t>1.2.4 zabezpečovanie aktivít a programov a vytváraných za účelom zvýšenia účinnosti podpory integrácie, najmä v oblastiach týkajúcich sa zamestnávania, vzdelávania, zdravotnej starostlivosti, bývania, sociálneho zabezpečenia, či uplatňovania právnych nárokov vo všeobecnosti</t>
  </si>
  <si>
    <t>1.2.5 zabezpečovanie inštruktáže, supervízie a podporných metodických činností</t>
  </si>
  <si>
    <t>Dátum schválenia pracovného výkazu zo strany užívateľa:</t>
  </si>
  <si>
    <t/>
  </si>
  <si>
    <t>VYPLNIŤ</t>
  </si>
  <si>
    <t xml:space="preserve">
Meno, priezvisko a podpis štatutárneho orgánu užívateľa:
Pečiatka užívateľa:
</t>
  </si>
  <si>
    <t>Predkladané za obdobie (v tvare MM/RRRR - MM/RRRR):</t>
  </si>
  <si>
    <t>fond pracovného času za predkladané obdobie</t>
  </si>
  <si>
    <r>
      <rPr>
        <b/>
        <sz val="24"/>
        <color theme="1"/>
        <rFont val="Arial Narrow"/>
        <family val="2"/>
        <charset val="238"/>
      </rPr>
      <t xml:space="preserve">Pracovný výkaz </t>
    </r>
    <r>
      <rPr>
        <b/>
        <sz val="16"/>
        <color theme="1"/>
        <rFont val="Arial Narrow"/>
        <family val="2"/>
        <charset val="238"/>
      </rPr>
      <t xml:space="preserve">
</t>
    </r>
    <r>
      <rPr>
        <sz val="18"/>
        <color theme="1"/>
        <rFont val="Arial Narrow"/>
        <family val="2"/>
        <charset val="238"/>
      </rPr>
      <t>pre národný projekt
Pomoc osobám z Ukrajiny pri ich vstupe a integrácii na území SR - samospráva</t>
    </r>
  </si>
  <si>
    <t>Príloha č. 7c</t>
  </si>
  <si>
    <t>Telefónny kontakt na zamestnanca/dobrovoľníka:</t>
  </si>
  <si>
    <t xml:space="preserve">Čestné vyhlásenie zamestnanca a zamestnávateľa
Zamestnanec (príp. dobrovoľník) a zamestnávateľ (užívateľ) spoločne čestne vyhlasujeme a svojim vlastnoručným podpisom potvrdzujeme, že pri výkone odborných pracovných činností, ktoré vyžadujú kvalifikáciu podľa všeobecne záväzných predpisov a podľa podmienok vyzvania, zamestnanec má dosiahnutú kvalifikáciu vrátane vysokoškolského vzdelania I. stupňa, ktorú pre zamestnávateľa preukázal a zamestnávateľ uvedenú skutočnosť overil a uistil sa o splnení kvalifikácie. Zamestnávateľ zároveň vyhlasuje, že dokumentáciu (kópie dokumentov) preukazujúcu kvalifikáciu zamestnanca si uchováva u seba na kontrolné účely. 
Zamestnávateľ vyhlasuje, že odpracované hodiny vykazované v pracovných výkazoch zamestnancov/dobrovoľníkov súvisia s humanitárnou a integračnou podporou odídencov z Ukrajiny pri ich všestrannom začleňovaní do spoločnosti na území Slovenskej republiky. Tieto činnosti boli vykonávané nad rámec štandardného výkonu práce zamestnanca, resp. sa týkajú výlučne aktivít a programov vytváraných za účelom zvýšenia účinnosti podpory integrácie odídencov z Ukrajiny súvisiacich s integráciou detí a žiakov nad rámec vyučovacieho procesu.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</si>
</sst>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#,##0.0"/>
    <numFmt numFmtId="166" formatCode="mmmm"/>
    <numFmt numFmtId="167" formatCode="d/m/yy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006100"/>
      <name val="Arial Narrow"/>
      <family val="2"/>
      <charset val="238"/>
    </font>
    <font>
      <b/>
      <sz val="2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sz val="16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6"/>
      <name val="Arial Narrow"/>
      <family val="2"/>
      <charset val="238"/>
    </font>
    <font>
      <b/>
      <sz val="16"/>
      <color rgb="FF006100"/>
      <name val="Arial Narrow"/>
      <family val="2"/>
      <charset val="238"/>
    </font>
    <font>
      <sz val="11"/>
      <color indexed="81"/>
      <name val="Segoe UI"/>
      <family val="2"/>
      <charset val="238"/>
    </font>
    <font>
      <sz val="16"/>
      <color theme="0"/>
      <name val="Arial Narrow"/>
      <family val="2"/>
      <charset val="238"/>
    </font>
    <font>
      <sz val="18"/>
      <color theme="1"/>
      <name val="Arial Narrow"/>
      <family val="2"/>
      <charset val="238"/>
    </font>
    <font>
      <sz val="15"/>
      <color theme="1"/>
      <name val="Arial Narrow"/>
      <family val="2"/>
      <charset val="238"/>
    </font>
    <font>
      <b/>
      <sz val="18"/>
      <color indexed="8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1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4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16">
    <xf numFmtId="0" fontId="0" fillId="0" borderId="0" xfId="0"/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7" borderId="9" xfId="0" applyFont="1" applyFill="1" applyBorder="1" applyAlignment="1" applyProtection="1">
      <alignment vertical="center" wrapText="1"/>
      <protection locked="0"/>
    </xf>
    <xf numFmtId="0" fontId="5" fillId="7" borderId="16" xfId="0" applyFont="1" applyFill="1" applyBorder="1" applyAlignment="1" applyProtection="1">
      <alignment vertical="center" wrapText="1"/>
      <protection locked="0"/>
    </xf>
    <xf numFmtId="0" fontId="5" fillId="8" borderId="9" xfId="0" applyFont="1" applyFill="1" applyBorder="1" applyAlignment="1" applyProtection="1">
      <alignment vertical="center" wrapText="1"/>
      <protection locked="0"/>
    </xf>
    <xf numFmtId="0" fontId="5" fillId="8" borderId="16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12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166" fontId="6" fillId="0" borderId="0" xfId="0" applyNumberFormat="1" applyFont="1" applyAlignment="1" applyProtection="1">
      <alignment vertical="center"/>
      <protection locked="0"/>
    </xf>
    <xf numFmtId="0" fontId="5" fillId="7" borderId="13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165" fontId="15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8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5" fontId="9" fillId="0" borderId="0" xfId="0" applyNumberFormat="1" applyFont="1" applyFill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46" fontId="5" fillId="0" borderId="0" xfId="0" applyNumberFormat="1" applyFont="1" applyFill="1" applyAlignment="1" applyProtection="1">
      <alignment vertical="center"/>
      <protection locked="0"/>
    </xf>
    <xf numFmtId="46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3" fontId="5" fillId="0" borderId="0" xfId="5" applyFont="1" applyAlignment="1" applyProtection="1">
      <alignment vertical="center"/>
      <protection locked="0"/>
    </xf>
    <xf numFmtId="0" fontId="17" fillId="0" borderId="0" xfId="0" quotePrefix="1" applyFont="1" applyAlignment="1" applyProtection="1">
      <alignment vertical="center"/>
      <protection locked="0"/>
    </xf>
    <xf numFmtId="9" fontId="19" fillId="0" borderId="0" xfId="6" applyFont="1" applyAlignment="1" applyProtection="1">
      <alignment vertical="center"/>
      <protection locked="0"/>
    </xf>
    <xf numFmtId="9" fontId="19" fillId="0" borderId="0" xfId="6" applyFont="1" applyFill="1" applyBorder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4" fillId="0" borderId="14" xfId="0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9" fillId="4" borderId="12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" fontId="22" fillId="4" borderId="28" xfId="0" applyNumberFormat="1" applyFont="1" applyFill="1" applyBorder="1" applyAlignment="1" applyProtection="1">
      <alignment vertical="center"/>
    </xf>
    <xf numFmtId="4" fontId="22" fillId="0" borderId="30" xfId="0" applyNumberFormat="1" applyFont="1" applyFill="1" applyBorder="1" applyAlignment="1" applyProtection="1">
      <alignment vertical="center"/>
      <protection locked="0"/>
    </xf>
    <xf numFmtId="4" fontId="22" fillId="0" borderId="30" xfId="0" applyNumberFormat="1" applyFont="1" applyBorder="1" applyAlignment="1" applyProtection="1">
      <alignment vertical="center"/>
      <protection locked="0"/>
    </xf>
    <xf numFmtId="165" fontId="7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4" fontId="23" fillId="10" borderId="28" xfId="0" applyNumberFormat="1" applyFont="1" applyFill="1" applyBorder="1" applyAlignment="1" applyProtection="1">
      <alignment vertical="center"/>
    </xf>
    <xf numFmtId="4" fontId="22" fillId="10" borderId="28" xfId="0" quotePrefix="1" applyNumberFormat="1" applyFont="1" applyFill="1" applyBorder="1" applyAlignment="1" applyProtection="1">
      <alignment vertical="center"/>
    </xf>
    <xf numFmtId="4" fontId="7" fillId="4" borderId="1" xfId="0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67" fontId="25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vertical="center" wrapText="1"/>
      <protection locked="0"/>
    </xf>
    <xf numFmtId="0" fontId="21" fillId="4" borderId="9" xfId="0" applyFont="1" applyFill="1" applyBorder="1" applyAlignment="1" applyProtection="1">
      <alignment vertical="center" wrapText="1"/>
      <protection locked="0"/>
    </xf>
    <xf numFmtId="4" fontId="22" fillId="0" borderId="28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1" fillId="4" borderId="29" xfId="0" applyFont="1" applyFill="1" applyBorder="1" applyAlignment="1" applyProtection="1">
      <alignment vertical="center" wrapText="1"/>
    </xf>
    <xf numFmtId="0" fontId="23" fillId="10" borderId="29" xfId="0" applyFont="1" applyFill="1" applyBorder="1" applyAlignment="1" applyProtection="1">
      <alignment vertical="center" wrapText="1"/>
    </xf>
    <xf numFmtId="0" fontId="22" fillId="10" borderId="29" xfId="0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vertical="center"/>
    </xf>
    <xf numFmtId="0" fontId="5" fillId="9" borderId="9" xfId="0" applyFont="1" applyFill="1" applyBorder="1" applyAlignment="1" applyProtection="1">
      <alignment vertical="center" wrapText="1"/>
      <protection locked="0"/>
    </xf>
    <xf numFmtId="0" fontId="5" fillId="9" borderId="16" xfId="0" applyFont="1" applyFill="1" applyBorder="1" applyAlignment="1" applyProtection="1">
      <alignment vertical="center" wrapText="1"/>
      <protection locked="0"/>
    </xf>
    <xf numFmtId="0" fontId="5" fillId="9" borderId="13" xfId="0" applyFont="1" applyFill="1" applyBorder="1" applyAlignment="1" applyProtection="1">
      <alignment vertical="center" wrapText="1"/>
      <protection locked="0"/>
    </xf>
    <xf numFmtId="0" fontId="5" fillId="4" borderId="16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30" fillId="4" borderId="27" xfId="0" applyFont="1" applyFill="1" applyBorder="1" applyAlignment="1" applyProtection="1">
      <alignment vertical="center" wrapText="1"/>
    </xf>
    <xf numFmtId="2" fontId="30" fillId="3" borderId="14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</xf>
    <xf numFmtId="165" fontId="15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20" fontId="5" fillId="0" borderId="0" xfId="0" applyNumberFormat="1" applyFont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  <protection locked="0"/>
    </xf>
    <xf numFmtId="0" fontId="26" fillId="2" borderId="3" xfId="1" applyFont="1" applyBorder="1" applyAlignment="1" applyProtection="1">
      <alignment vertical="center"/>
      <protection locked="0"/>
    </xf>
    <xf numFmtId="0" fontId="26" fillId="2" borderId="4" xfId="1" applyFont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</xf>
    <xf numFmtId="0" fontId="13" fillId="2" borderId="3" xfId="1" applyFont="1" applyBorder="1" applyAlignment="1" applyProtection="1">
      <alignment vertical="center"/>
      <protection locked="0"/>
    </xf>
    <xf numFmtId="0" fontId="13" fillId="2" borderId="4" xfId="1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10" borderId="10" xfId="0" applyFont="1" applyFill="1" applyBorder="1" applyAlignment="1" applyProtection="1">
      <alignment vertical="center"/>
      <protection locked="0"/>
    </xf>
    <xf numFmtId="0" fontId="7" fillId="10" borderId="9" xfId="0" applyFont="1" applyFill="1" applyBorder="1" applyAlignment="1" applyProtection="1">
      <alignment vertical="center"/>
      <protection locked="0"/>
    </xf>
    <xf numFmtId="0" fontId="7" fillId="10" borderId="36" xfId="0" applyFont="1" applyFill="1" applyBorder="1" applyAlignment="1" applyProtection="1">
      <alignment vertical="center"/>
      <protection locked="0"/>
    </xf>
    <xf numFmtId="0" fontId="7" fillId="6" borderId="10" xfId="0" applyFont="1" applyFill="1" applyBorder="1" applyAlignment="1" applyProtection="1">
      <alignment horizontal="left" vertical="center"/>
      <protection locked="0"/>
    </xf>
    <xf numFmtId="0" fontId="7" fillId="6" borderId="9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0" fontId="20" fillId="10" borderId="29" xfId="0" applyFont="1" applyFill="1" applyBorder="1" applyAlignment="1" applyProtection="1">
      <alignment vertical="center"/>
      <protection locked="0"/>
    </xf>
    <xf numFmtId="0" fontId="20" fillId="10" borderId="28" xfId="0" applyFont="1" applyFill="1" applyBorder="1" applyAlignment="1" applyProtection="1">
      <alignment vertical="center"/>
      <protection locked="0"/>
    </xf>
    <xf numFmtId="0" fontId="20" fillId="10" borderId="35" xfId="0" applyFont="1" applyFill="1" applyBorder="1" applyAlignment="1" applyProtection="1">
      <alignment vertical="center"/>
      <protection locked="0"/>
    </xf>
    <xf numFmtId="49" fontId="20" fillId="6" borderId="29" xfId="0" applyNumberFormat="1" applyFont="1" applyFill="1" applyBorder="1" applyAlignment="1" applyProtection="1">
      <alignment horizontal="left" vertical="center"/>
      <protection locked="0"/>
    </xf>
    <xf numFmtId="49" fontId="20" fillId="6" borderId="28" xfId="0" applyNumberFormat="1" applyFont="1" applyFill="1" applyBorder="1" applyAlignment="1" applyProtection="1">
      <alignment horizontal="left" vertical="center"/>
      <protection locked="0"/>
    </xf>
    <xf numFmtId="49" fontId="20" fillId="6" borderId="30" xfId="0" applyNumberFormat="1" applyFont="1" applyFill="1" applyBorder="1" applyAlignment="1" applyProtection="1">
      <alignment horizontal="left" vertical="center"/>
      <protection locked="0"/>
    </xf>
    <xf numFmtId="0" fontId="20" fillId="10" borderId="17" xfId="0" applyFont="1" applyFill="1" applyBorder="1" applyAlignment="1" applyProtection="1">
      <alignment vertical="center"/>
      <protection locked="0"/>
    </xf>
    <xf numFmtId="0" fontId="20" fillId="10" borderId="31" xfId="0" applyFont="1" applyFill="1" applyBorder="1" applyAlignment="1" applyProtection="1">
      <alignment vertical="center"/>
      <protection locked="0"/>
    </xf>
    <xf numFmtId="0" fontId="20" fillId="10" borderId="37" xfId="0" applyFont="1" applyFill="1" applyBorder="1" applyAlignment="1" applyProtection="1">
      <alignment vertical="center"/>
      <protection locked="0"/>
    </xf>
    <xf numFmtId="0" fontId="20" fillId="6" borderId="17" xfId="0" applyFont="1" applyFill="1" applyBorder="1" applyAlignment="1" applyProtection="1">
      <alignment horizontal="left" vertical="center"/>
      <protection locked="0"/>
    </xf>
    <xf numFmtId="0" fontId="20" fillId="6" borderId="31" xfId="0" applyFont="1" applyFill="1" applyBorder="1" applyAlignment="1" applyProtection="1">
      <alignment horizontal="left" vertical="center"/>
      <protection locked="0"/>
    </xf>
    <xf numFmtId="0" fontId="20" fillId="6" borderId="34" xfId="0" applyFont="1" applyFill="1" applyBorder="1" applyAlignment="1" applyProtection="1">
      <alignment horizontal="left" vertical="center"/>
      <protection locked="0"/>
    </xf>
    <xf numFmtId="0" fontId="7" fillId="10" borderId="12" xfId="0" applyFont="1" applyFill="1" applyBorder="1" applyAlignment="1" applyProtection="1">
      <alignment vertical="center"/>
      <protection locked="0"/>
    </xf>
    <xf numFmtId="0" fontId="7" fillId="10" borderId="13" xfId="0" applyFont="1" applyFill="1" applyBorder="1" applyAlignment="1" applyProtection="1">
      <alignment vertical="center"/>
      <protection locked="0"/>
    </xf>
    <xf numFmtId="0" fontId="7" fillId="10" borderId="27" xfId="0" applyFont="1" applyFill="1" applyBorder="1" applyAlignment="1" applyProtection="1">
      <alignment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 applyProtection="1">
      <alignment horizontal="left" vertical="center"/>
      <protection locked="0"/>
    </xf>
    <xf numFmtId="0" fontId="7" fillId="6" borderId="14" xfId="0" applyFont="1" applyFill="1" applyBorder="1" applyAlignment="1" applyProtection="1">
      <alignment horizontal="left" vertical="center"/>
      <protection locked="0"/>
    </xf>
    <xf numFmtId="0" fontId="20" fillId="10" borderId="32" xfId="0" applyFont="1" applyFill="1" applyBorder="1" applyAlignment="1" applyProtection="1">
      <alignment vertical="center"/>
      <protection locked="0"/>
    </xf>
    <xf numFmtId="0" fontId="20" fillId="10" borderId="16" xfId="0" applyFont="1" applyFill="1" applyBorder="1" applyAlignment="1" applyProtection="1">
      <alignment vertical="center"/>
      <protection locked="0"/>
    </xf>
    <xf numFmtId="49" fontId="20" fillId="10" borderId="16" xfId="0" applyNumberFormat="1" applyFont="1" applyFill="1" applyBorder="1" applyAlignment="1" applyProtection="1">
      <alignment vertical="center"/>
    </xf>
    <xf numFmtId="49" fontId="20" fillId="10" borderId="33" xfId="0" applyNumberFormat="1" applyFont="1" applyFill="1" applyBorder="1" applyAlignment="1" applyProtection="1">
      <alignment vertical="center"/>
    </xf>
    <xf numFmtId="0" fontId="7" fillId="10" borderId="29" xfId="0" applyFont="1" applyFill="1" applyBorder="1" applyAlignment="1" applyProtection="1">
      <alignment vertical="center"/>
      <protection locked="0"/>
    </xf>
    <xf numFmtId="0" fontId="7" fillId="10" borderId="28" xfId="0" applyFont="1" applyFill="1" applyBorder="1" applyAlignment="1" applyProtection="1">
      <alignment vertical="center"/>
      <protection locked="0"/>
    </xf>
    <xf numFmtId="0" fontId="7" fillId="10" borderId="35" xfId="0" applyFont="1" applyFill="1" applyBorder="1" applyAlignment="1" applyProtection="1">
      <alignment vertical="center"/>
      <protection locked="0"/>
    </xf>
    <xf numFmtId="0" fontId="7" fillId="6" borderId="29" xfId="0" applyFont="1" applyFill="1" applyBorder="1" applyAlignment="1" applyProtection="1">
      <alignment horizontal="left" vertical="center"/>
      <protection locked="0"/>
    </xf>
    <xf numFmtId="0" fontId="7" fillId="6" borderId="28" xfId="0" applyFont="1" applyFill="1" applyBorder="1" applyAlignment="1" applyProtection="1">
      <alignment horizontal="left" vertical="center"/>
      <protection locked="0"/>
    </xf>
    <xf numFmtId="0" fontId="7" fillId="6" borderId="30" xfId="0" applyFont="1" applyFill="1" applyBorder="1" applyAlignment="1" applyProtection="1">
      <alignment horizontal="left" vertical="center"/>
      <protection locked="0"/>
    </xf>
    <xf numFmtId="0" fontId="20" fillId="10" borderId="38" xfId="0" applyFont="1" applyFill="1" applyBorder="1" applyAlignment="1" applyProtection="1">
      <alignment horizontal="left" vertical="center"/>
      <protection locked="0"/>
    </xf>
    <xf numFmtId="0" fontId="20" fillId="10" borderId="39" xfId="0" applyFont="1" applyFill="1" applyBorder="1" applyAlignment="1" applyProtection="1">
      <alignment horizontal="left" vertical="center"/>
      <protection locked="0"/>
    </xf>
    <xf numFmtId="0" fontId="20" fillId="10" borderId="40" xfId="0" applyFont="1" applyFill="1" applyBorder="1" applyAlignment="1" applyProtection="1">
      <alignment horizontal="left" vertical="center"/>
      <protection locked="0"/>
    </xf>
    <xf numFmtId="49" fontId="20" fillId="6" borderId="38" xfId="0" applyNumberFormat="1" applyFont="1" applyFill="1" applyBorder="1" applyAlignment="1" applyProtection="1">
      <alignment horizontal="left" vertical="center"/>
      <protection locked="0"/>
    </xf>
    <xf numFmtId="49" fontId="20" fillId="6" borderId="39" xfId="0" applyNumberFormat="1" applyFont="1" applyFill="1" applyBorder="1" applyAlignment="1" applyProtection="1">
      <alignment horizontal="left" vertical="center"/>
      <protection locked="0"/>
    </xf>
    <xf numFmtId="49" fontId="20" fillId="6" borderId="40" xfId="0" applyNumberFormat="1" applyFont="1" applyFill="1" applyBorder="1" applyAlignment="1" applyProtection="1">
      <alignment horizontal="left" vertical="center"/>
      <protection locked="0"/>
    </xf>
    <xf numFmtId="0" fontId="20" fillId="6" borderId="29" xfId="0" applyFont="1" applyFill="1" applyBorder="1" applyAlignment="1" applyProtection="1">
      <alignment horizontal="left" vertical="center"/>
      <protection locked="0"/>
    </xf>
    <xf numFmtId="0" fontId="20" fillId="6" borderId="28" xfId="0" applyFont="1" applyFill="1" applyBorder="1" applyAlignment="1" applyProtection="1">
      <alignment horizontal="left" vertical="center"/>
      <protection locked="0"/>
    </xf>
    <xf numFmtId="0" fontId="20" fillId="6" borderId="30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26" fillId="2" borderId="3" xfId="1" applyFont="1" applyBorder="1" applyAlignment="1" applyProtection="1">
      <alignment vertical="center"/>
      <protection locked="0"/>
    </xf>
    <xf numFmtId="0" fontId="26" fillId="2" borderId="4" xfId="1" applyFont="1" applyBorder="1" applyAlignment="1" applyProtection="1">
      <alignment vertical="center"/>
      <protection locked="0"/>
    </xf>
    <xf numFmtId="0" fontId="26" fillId="2" borderId="11" xfId="1" applyFont="1" applyBorder="1" applyAlignment="1" applyProtection="1">
      <alignment vertical="center"/>
      <protection locked="0"/>
    </xf>
    <xf numFmtId="49" fontId="26" fillId="2" borderId="4" xfId="1" applyNumberFormat="1" applyFont="1" applyBorder="1" applyAlignment="1" applyProtection="1">
      <alignment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26" fillId="2" borderId="4" xfId="1" applyNumberFormat="1" applyFont="1" applyBorder="1" applyAlignment="1" applyProtection="1">
      <alignment vertical="center"/>
      <protection locked="0"/>
    </xf>
    <xf numFmtId="0" fontId="26" fillId="2" borderId="11" xfId="1" applyNumberFormat="1" applyFont="1" applyBorder="1" applyAlignment="1" applyProtection="1">
      <alignment vertical="center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4" borderId="6" xfId="0" applyFont="1" applyFill="1" applyBorder="1" applyAlignment="1" applyProtection="1">
      <alignment vertical="center" wrapText="1"/>
    </xf>
    <xf numFmtId="0" fontId="5" fillId="4" borderId="2" xfId="0" applyFont="1" applyFill="1" applyBorder="1" applyAlignment="1" applyProtection="1">
      <alignment vertical="center" wrapText="1"/>
    </xf>
    <xf numFmtId="0" fontId="24" fillId="5" borderId="20" xfId="0" applyFont="1" applyFill="1" applyBorder="1" applyAlignment="1" applyProtection="1">
      <alignment vertical="center" wrapText="1"/>
    </xf>
    <xf numFmtId="0" fontId="24" fillId="5" borderId="8" xfId="0" applyFont="1" applyFill="1" applyBorder="1" applyAlignment="1" applyProtection="1">
      <alignment vertical="center" wrapText="1"/>
    </xf>
    <xf numFmtId="0" fontId="24" fillId="5" borderId="21" xfId="0" applyFont="1" applyFill="1" applyBorder="1" applyAlignment="1" applyProtection="1">
      <alignment vertical="center" wrapText="1"/>
    </xf>
    <xf numFmtId="0" fontId="24" fillId="5" borderId="23" xfId="0" applyFont="1" applyFill="1" applyBorder="1" applyAlignment="1" applyProtection="1">
      <alignment vertical="center" wrapText="1"/>
    </xf>
    <xf numFmtId="0" fontId="24" fillId="5" borderId="0" xfId="0" applyFont="1" applyFill="1" applyBorder="1" applyAlignment="1" applyProtection="1">
      <alignment vertical="center" wrapText="1"/>
    </xf>
    <xf numFmtId="0" fontId="24" fillId="5" borderId="24" xfId="0" applyFont="1" applyFill="1" applyBorder="1" applyAlignment="1" applyProtection="1">
      <alignment vertical="center" wrapText="1"/>
    </xf>
    <xf numFmtId="0" fontId="24" fillId="5" borderId="25" xfId="0" applyFont="1" applyFill="1" applyBorder="1" applyAlignment="1" applyProtection="1">
      <alignment vertical="center" wrapText="1"/>
    </xf>
    <xf numFmtId="0" fontId="24" fillId="5" borderId="19" xfId="0" applyFont="1" applyFill="1" applyBorder="1" applyAlignment="1" applyProtection="1">
      <alignment vertical="center" wrapText="1"/>
    </xf>
    <xf numFmtId="0" fontId="24" fillId="5" borderId="26" xfId="0" applyFont="1" applyFill="1" applyBorder="1" applyAlignment="1" applyProtection="1">
      <alignment vertical="center" wrapText="1"/>
    </xf>
    <xf numFmtId="0" fontId="5" fillId="5" borderId="15" xfId="0" applyFont="1" applyFill="1" applyBorder="1" applyAlignment="1" applyProtection="1">
      <alignment vertical="center"/>
    </xf>
    <xf numFmtId="0" fontId="5" fillId="5" borderId="13" xfId="0" applyFont="1" applyFill="1" applyBorder="1" applyAlignment="1" applyProtection="1">
      <alignment vertical="center"/>
    </xf>
    <xf numFmtId="0" fontId="5" fillId="5" borderId="20" xfId="0" applyFont="1" applyFill="1" applyBorder="1" applyAlignment="1" applyProtection="1">
      <alignment vertical="center" wrapText="1"/>
    </xf>
    <xf numFmtId="0" fontId="5" fillId="5" borderId="8" xfId="0" applyFont="1" applyFill="1" applyBorder="1" applyAlignment="1" applyProtection="1">
      <alignment vertical="center" wrapText="1"/>
    </xf>
    <xf numFmtId="0" fontId="5" fillId="5" borderId="22" xfId="0" applyFont="1" applyFill="1" applyBorder="1" applyAlignment="1" applyProtection="1">
      <alignment vertical="center" wrapText="1"/>
    </xf>
    <xf numFmtId="0" fontId="5" fillId="5" borderId="23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5" fillId="5" borderId="5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/>
    </xf>
    <xf numFmtId="0" fontId="5" fillId="5" borderId="4" xfId="0" applyFont="1" applyFill="1" applyBorder="1" applyAlignment="1" applyProtection="1">
      <alignment vertical="center"/>
    </xf>
    <xf numFmtId="0" fontId="13" fillId="2" borderId="3" xfId="1" applyFont="1" applyBorder="1" applyAlignment="1" applyProtection="1">
      <alignment vertical="center"/>
      <protection locked="0"/>
    </xf>
    <xf numFmtId="0" fontId="13" fillId="2" borderId="4" xfId="1" applyFont="1" applyBorder="1" applyAlignment="1" applyProtection="1">
      <alignment vertical="center"/>
      <protection locked="0"/>
    </xf>
    <xf numFmtId="0" fontId="13" fillId="2" borderId="11" xfId="1" applyFont="1" applyBorder="1" applyAlignment="1" applyProtection="1">
      <alignment vertical="center"/>
      <protection locked="0"/>
    </xf>
    <xf numFmtId="49" fontId="13" fillId="2" borderId="4" xfId="1" applyNumberFormat="1" applyFont="1" applyBorder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vertical="center"/>
      <protection locked="0"/>
    </xf>
    <xf numFmtId="49" fontId="9" fillId="0" borderId="11" xfId="0" applyNumberFormat="1" applyFont="1" applyBorder="1" applyAlignment="1" applyProtection="1">
      <alignment vertical="center"/>
      <protection locked="0"/>
    </xf>
    <xf numFmtId="0" fontId="13" fillId="2" borderId="4" xfId="1" applyNumberFormat="1" applyFont="1" applyBorder="1" applyAlignment="1" applyProtection="1">
      <alignment vertical="center"/>
      <protection locked="0"/>
    </xf>
    <xf numFmtId="0" fontId="13" fillId="2" borderId="11" xfId="1" applyNumberFormat="1" applyFont="1" applyBorder="1" applyAlignment="1" applyProtection="1">
      <alignment vertical="center"/>
      <protection locked="0"/>
    </xf>
    <xf numFmtId="0" fontId="21" fillId="10" borderId="7" xfId="0" applyFont="1" applyFill="1" applyBorder="1" applyAlignment="1" applyProtection="1">
      <alignment vertical="center" wrapText="1"/>
      <protection locked="0"/>
    </xf>
    <xf numFmtId="0" fontId="21" fillId="1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21" fillId="10" borderId="10" xfId="0" applyFont="1" applyFill="1" applyBorder="1" applyAlignment="1" applyProtection="1">
      <alignment vertical="center" wrapText="1"/>
      <protection locked="0"/>
    </xf>
    <xf numFmtId="0" fontId="21" fillId="10" borderId="9" xfId="0" applyFont="1" applyFill="1" applyBorder="1" applyAlignment="1" applyProtection="1">
      <alignment vertical="center" wrapText="1"/>
      <protection locked="0"/>
    </xf>
    <xf numFmtId="14" fontId="20" fillId="0" borderId="9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1" fillId="3" borderId="20" xfId="0" applyFont="1" applyFill="1" applyBorder="1" applyAlignment="1" applyProtection="1">
      <alignment horizontal="right" vertical="center" wrapText="1"/>
      <protection locked="0"/>
    </xf>
    <xf numFmtId="0" fontId="21" fillId="3" borderId="8" xfId="0" applyFont="1" applyFill="1" applyBorder="1" applyAlignment="1" applyProtection="1">
      <alignment horizontal="right" vertical="center" wrapText="1"/>
      <protection locked="0"/>
    </xf>
    <xf numFmtId="0" fontId="21" fillId="3" borderId="2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14" fontId="22" fillId="0" borderId="9" xfId="0" applyNumberFormat="1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</cellXfs>
  <cellStyles count="7">
    <cellStyle name="Čiarka" xfId="5" builtinId="3"/>
    <cellStyle name="Dobrá" xfId="1" builtinId="26"/>
    <cellStyle name="Normálne" xfId="0" builtinId="0"/>
    <cellStyle name="Normálne 2" xfId="3"/>
    <cellStyle name="Normálne 3" xfId="4"/>
    <cellStyle name="normální_Směny plán 2004_II" xfId="2"/>
    <cellStyle name="Percentá" xfId="6" builtinId="5"/>
  </cellStyles>
  <dxfs count="0"/>
  <tableStyles count="0" defaultTableStyle="TableStyleMedium2" defaultPivotStyle="PivotStyleLight16"/>
  <colors>
    <mruColors>
      <color rgb="FFFFFF66"/>
      <color rgb="FFC6EFCE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</xdr:colOff>
      <xdr:row>0</xdr:row>
      <xdr:rowOff>280147</xdr:rowOff>
    </xdr:from>
    <xdr:to>
      <xdr:col>19</xdr:col>
      <xdr:colOff>325306</xdr:colOff>
      <xdr:row>0</xdr:row>
      <xdr:rowOff>793227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711" y="280147"/>
          <a:ext cx="59035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49611</xdr:colOff>
      <xdr:row>0</xdr:row>
      <xdr:rowOff>285750</xdr:rowOff>
    </xdr:from>
    <xdr:to>
      <xdr:col>19</xdr:col>
      <xdr:colOff>349330</xdr:colOff>
      <xdr:row>0</xdr:row>
      <xdr:rowOff>798830</xdr:rowOff>
    </xdr:to>
    <xdr:pic>
      <xdr:nvPicPr>
        <xdr:cNvPr id="3" name="Obrázok 2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4911" y="285750"/>
          <a:ext cx="5900419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50517</xdr:colOff>
      <xdr:row>53</xdr:row>
      <xdr:rowOff>120481</xdr:rowOff>
    </xdr:from>
    <xdr:to>
      <xdr:col>19</xdr:col>
      <xdr:colOff>346196</xdr:colOff>
      <xdr:row>56</xdr:row>
      <xdr:rowOff>64536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5817" y="14084131"/>
          <a:ext cx="5896379" cy="5155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386952</xdr:colOff>
      <xdr:row>0</xdr:row>
      <xdr:rowOff>287734</xdr:rowOff>
    </xdr:from>
    <xdr:to>
      <xdr:col>24</xdr:col>
      <xdr:colOff>190102</xdr:colOff>
      <xdr:row>0</xdr:row>
      <xdr:rowOff>840184</xdr:rowOff>
    </xdr:to>
    <xdr:pic>
      <xdr:nvPicPr>
        <xdr:cNvPr id="5" name="Obrázok 4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3002" y="287734"/>
          <a:ext cx="1403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367115</xdr:colOff>
      <xdr:row>53</xdr:row>
      <xdr:rowOff>128985</xdr:rowOff>
    </xdr:from>
    <xdr:to>
      <xdr:col>24</xdr:col>
      <xdr:colOff>170265</xdr:colOff>
      <xdr:row>56</xdr:row>
      <xdr:rowOff>0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3165" y="14092635"/>
          <a:ext cx="1403350" cy="442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</xdr:colOff>
      <xdr:row>0</xdr:row>
      <xdr:rowOff>280147</xdr:rowOff>
    </xdr:from>
    <xdr:to>
      <xdr:col>19</xdr:col>
      <xdr:colOff>325306</xdr:colOff>
      <xdr:row>0</xdr:row>
      <xdr:rowOff>793227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711" y="280147"/>
          <a:ext cx="59035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49611</xdr:colOff>
      <xdr:row>0</xdr:row>
      <xdr:rowOff>285750</xdr:rowOff>
    </xdr:from>
    <xdr:to>
      <xdr:col>19</xdr:col>
      <xdr:colOff>349330</xdr:colOff>
      <xdr:row>0</xdr:row>
      <xdr:rowOff>798830</xdr:rowOff>
    </xdr:to>
    <xdr:pic>
      <xdr:nvPicPr>
        <xdr:cNvPr id="3" name="Obrázok 2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783" y="285750"/>
          <a:ext cx="5855969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50517</xdr:colOff>
      <xdr:row>53</xdr:row>
      <xdr:rowOff>120481</xdr:rowOff>
    </xdr:from>
    <xdr:to>
      <xdr:col>19</xdr:col>
      <xdr:colOff>346196</xdr:colOff>
      <xdr:row>56</xdr:row>
      <xdr:rowOff>64536</xdr:rowOff>
    </xdr:to>
    <xdr:pic>
      <xdr:nvPicPr>
        <xdr:cNvPr id="5" name="Obrázok 4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689" y="14318684"/>
          <a:ext cx="5851929" cy="5096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386952</xdr:colOff>
      <xdr:row>0</xdr:row>
      <xdr:rowOff>287734</xdr:rowOff>
    </xdr:from>
    <xdr:to>
      <xdr:col>24</xdr:col>
      <xdr:colOff>190102</xdr:colOff>
      <xdr:row>0</xdr:row>
      <xdr:rowOff>840184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49" y="287734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367115</xdr:colOff>
      <xdr:row>53</xdr:row>
      <xdr:rowOff>128985</xdr:rowOff>
    </xdr:from>
    <xdr:to>
      <xdr:col>24</xdr:col>
      <xdr:colOff>170265</xdr:colOff>
      <xdr:row>56</xdr:row>
      <xdr:rowOff>0</xdr:rowOff>
    </xdr:to>
    <xdr:pic>
      <xdr:nvPicPr>
        <xdr:cNvPr id="7" name="Obrázok 6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6412" y="14327188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78"/>
  <sheetViews>
    <sheetView showGridLines="0" tabSelected="1" zoomScale="64" zoomScaleNormal="64" zoomScaleSheetLayoutView="85" zoomScalePageLayoutView="70" workbookViewId="0">
      <selection activeCell="D4" sqref="D4:K4"/>
    </sheetView>
  </sheetViews>
  <sheetFormatPr defaultColWidth="7.7265625" defaultRowHeight="14" outlineLevelRow="1" x14ac:dyDescent="0.35"/>
  <cols>
    <col min="1" max="1" width="31.54296875" style="2" customWidth="1"/>
    <col min="2" max="2" width="18.81640625" style="2" customWidth="1"/>
    <col min="3" max="3" width="19.6328125" style="2" customWidth="1"/>
    <col min="4" max="4" width="22.26953125" style="2" customWidth="1"/>
    <col min="5" max="35" width="5.7265625" style="2" customWidth="1"/>
    <col min="36" max="36" width="7.6328125" style="2" customWidth="1"/>
    <col min="37" max="37" width="8.81640625" style="2" customWidth="1"/>
    <col min="38" max="41" width="7.7265625" style="2" customWidth="1"/>
    <col min="42" max="42" width="35.54296875" style="2" bestFit="1" customWidth="1"/>
    <col min="43" max="46" width="7.7265625" style="5" customWidth="1"/>
    <col min="47" max="47" width="10.7265625" style="5" customWidth="1"/>
    <col min="48" max="54" width="7.7265625" style="5" customWidth="1"/>
    <col min="55" max="55" width="16.26953125" style="5" customWidth="1"/>
    <col min="56" max="56" width="7.7265625" style="5" customWidth="1"/>
    <col min="57" max="16384" width="7.7265625" style="2"/>
  </cols>
  <sheetData>
    <row r="1" spans="1:56" ht="75" customHeight="1" x14ac:dyDescent="0.35">
      <c r="A1" s="99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56" ht="75" customHeight="1" x14ac:dyDescent="0.35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56" ht="15" customHeight="1" thickBot="1" x14ac:dyDescent="0.4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</row>
    <row r="4" spans="1:56" ht="25" customHeight="1" x14ac:dyDescent="0.35">
      <c r="A4" s="102" t="s">
        <v>23</v>
      </c>
      <c r="B4" s="103"/>
      <c r="C4" s="104"/>
      <c r="D4" s="105"/>
      <c r="E4" s="106"/>
      <c r="F4" s="106"/>
      <c r="G4" s="106"/>
      <c r="H4" s="106"/>
      <c r="I4" s="106"/>
      <c r="J4" s="106"/>
      <c r="K4" s="107"/>
      <c r="L4" s="1"/>
    </row>
    <row r="5" spans="1:56" ht="25" customHeight="1" x14ac:dyDescent="0.35">
      <c r="A5" s="108" t="s">
        <v>24</v>
      </c>
      <c r="B5" s="109"/>
      <c r="C5" s="110"/>
      <c r="D5" s="111"/>
      <c r="E5" s="112"/>
      <c r="F5" s="112"/>
      <c r="G5" s="112"/>
      <c r="H5" s="112"/>
      <c r="I5" s="112"/>
      <c r="J5" s="112"/>
      <c r="K5" s="113"/>
      <c r="L5" s="1"/>
    </row>
    <row r="6" spans="1:56" ht="25" customHeight="1" x14ac:dyDescent="0.35">
      <c r="A6" s="130" t="s">
        <v>38</v>
      </c>
      <c r="B6" s="131"/>
      <c r="C6" s="132"/>
      <c r="D6" s="133"/>
      <c r="E6" s="134"/>
      <c r="F6" s="134"/>
      <c r="G6" s="134"/>
      <c r="H6" s="134"/>
      <c r="I6" s="134"/>
      <c r="J6" s="134"/>
      <c r="K6" s="135"/>
      <c r="L6" s="1"/>
    </row>
    <row r="7" spans="1:56" ht="25" customHeight="1" x14ac:dyDescent="0.35">
      <c r="A7" s="136" t="s">
        <v>61</v>
      </c>
      <c r="B7" s="137"/>
      <c r="C7" s="138"/>
      <c r="D7" s="139"/>
      <c r="E7" s="140"/>
      <c r="F7" s="140"/>
      <c r="G7" s="140"/>
      <c r="H7" s="140"/>
      <c r="I7" s="140"/>
      <c r="J7" s="140"/>
      <c r="K7" s="141"/>
      <c r="L7" s="1"/>
    </row>
    <row r="8" spans="1:56" ht="25" customHeight="1" x14ac:dyDescent="0.35">
      <c r="A8" s="108" t="s">
        <v>39</v>
      </c>
      <c r="B8" s="109"/>
      <c r="C8" s="110"/>
      <c r="D8" s="142" t="s">
        <v>41</v>
      </c>
      <c r="E8" s="143"/>
      <c r="F8" s="143"/>
      <c r="G8" s="143"/>
      <c r="H8" s="143"/>
      <c r="I8" s="143"/>
      <c r="J8" s="143"/>
      <c r="K8" s="144"/>
      <c r="L8" s="1"/>
    </row>
    <row r="9" spans="1:56" ht="25" customHeight="1" thickBot="1" x14ac:dyDescent="0.4">
      <c r="A9" s="114" t="s">
        <v>19</v>
      </c>
      <c r="B9" s="115"/>
      <c r="C9" s="116"/>
      <c r="D9" s="117"/>
      <c r="E9" s="118"/>
      <c r="F9" s="118"/>
      <c r="G9" s="118"/>
      <c r="H9" s="118"/>
      <c r="I9" s="118"/>
      <c r="J9" s="118"/>
      <c r="K9" s="119"/>
      <c r="L9" s="1"/>
    </row>
    <row r="10" spans="1:56" ht="25" customHeight="1" thickBot="1" x14ac:dyDescent="0.4">
      <c r="A10" s="120" t="s">
        <v>57</v>
      </c>
      <c r="B10" s="121"/>
      <c r="C10" s="122"/>
      <c r="D10" s="123"/>
      <c r="E10" s="124"/>
      <c r="F10" s="124"/>
      <c r="G10" s="124"/>
      <c r="H10" s="124"/>
      <c r="I10" s="124"/>
      <c r="J10" s="124"/>
      <c r="K10" s="125"/>
      <c r="L10" s="1"/>
    </row>
    <row r="11" spans="1:56" ht="25" customHeight="1" thickBot="1" x14ac:dyDescent="0.4">
      <c r="A11" s="126" t="s">
        <v>20</v>
      </c>
      <c r="B11" s="127"/>
      <c r="C11" s="127"/>
      <c r="D11" s="128" t="s">
        <v>42</v>
      </c>
      <c r="E11" s="128"/>
      <c r="F11" s="128"/>
      <c r="G11" s="128"/>
      <c r="H11" s="128"/>
      <c r="I11" s="128"/>
      <c r="J11" s="128"/>
      <c r="K11" s="129"/>
      <c r="L11" s="1"/>
      <c r="AX11" s="10"/>
      <c r="AY11" s="10"/>
      <c r="AZ11" s="10"/>
      <c r="BA11" s="10"/>
      <c r="BB11" s="10"/>
      <c r="BC11" s="10"/>
    </row>
    <row r="12" spans="1:56" ht="15" customHeight="1" thickBot="1" x14ac:dyDescent="0.4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P12" s="11" t="s">
        <v>41</v>
      </c>
      <c r="AR12" s="12"/>
      <c r="AU12" s="12"/>
      <c r="AX12" s="146"/>
      <c r="AY12" s="146"/>
      <c r="AZ12" s="146"/>
      <c r="BA12" s="146"/>
      <c r="BB12" s="146"/>
      <c r="BC12" s="13"/>
    </row>
    <row r="13" spans="1:56" s="49" customFormat="1" ht="20.5" thickBot="1" x14ac:dyDescent="0.4">
      <c r="A13" s="91" t="s">
        <v>0</v>
      </c>
      <c r="B13" s="92"/>
      <c r="C13" s="92"/>
      <c r="D13" s="147" t="s">
        <v>38</v>
      </c>
      <c r="E13" s="148"/>
      <c r="F13" s="148"/>
      <c r="G13" s="148"/>
      <c r="H13" s="148"/>
      <c r="I13" s="148"/>
      <c r="J13" s="148"/>
      <c r="K13" s="148"/>
      <c r="L13" s="149"/>
      <c r="M13" s="147">
        <f>D6</f>
        <v>0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9"/>
      <c r="X13" s="147" t="s">
        <v>1</v>
      </c>
      <c r="Y13" s="148"/>
      <c r="Z13" s="150" t="s">
        <v>3</v>
      </c>
      <c r="AA13" s="151"/>
      <c r="AB13" s="151"/>
      <c r="AC13" s="151"/>
      <c r="AD13" s="151"/>
      <c r="AE13" s="152"/>
      <c r="AF13" s="147" t="s">
        <v>2</v>
      </c>
      <c r="AG13" s="148"/>
      <c r="AH13" s="153">
        <v>2023</v>
      </c>
      <c r="AI13" s="153"/>
      <c r="AJ13" s="153"/>
      <c r="AK13" s="154"/>
      <c r="AP13" s="53" t="s">
        <v>15</v>
      </c>
      <c r="AQ13" s="54"/>
      <c r="AR13" s="55"/>
      <c r="AS13" s="54"/>
      <c r="AT13" s="54"/>
      <c r="AU13" s="54"/>
      <c r="AV13" s="54"/>
      <c r="AW13" s="54"/>
      <c r="AX13" s="155"/>
      <c r="AY13" s="155"/>
      <c r="AZ13" s="155"/>
      <c r="BA13" s="155"/>
      <c r="BB13" s="155"/>
      <c r="BC13" s="56"/>
      <c r="BD13" s="54"/>
    </row>
    <row r="14" spans="1:56" ht="15.75" customHeight="1" thickBot="1" x14ac:dyDescent="0.4">
      <c r="AK14" s="15"/>
      <c r="AP14" s="11" t="s">
        <v>34</v>
      </c>
      <c r="AR14" s="14"/>
      <c r="AX14" s="90"/>
      <c r="AY14" s="90"/>
      <c r="AZ14" s="90"/>
      <c r="BA14" s="90"/>
      <c r="BB14" s="90"/>
      <c r="BC14" s="13"/>
    </row>
    <row r="15" spans="1:56" ht="31" thickBot="1" x14ac:dyDescent="0.4">
      <c r="A15" s="166" t="s">
        <v>22</v>
      </c>
      <c r="B15" s="167"/>
      <c r="C15" s="168"/>
      <c r="D15" s="175" t="s">
        <v>46</v>
      </c>
      <c r="E15" s="176"/>
      <c r="F15" s="176"/>
      <c r="G15" s="176"/>
      <c r="H15" s="176"/>
      <c r="I15" s="176"/>
      <c r="J15" s="176"/>
      <c r="K15" s="176"/>
      <c r="L15" s="38"/>
      <c r="M15" s="177" t="s">
        <v>49</v>
      </c>
      <c r="N15" s="178"/>
      <c r="O15" s="178"/>
      <c r="P15" s="178"/>
      <c r="Q15" s="178"/>
      <c r="R15" s="178"/>
      <c r="S15" s="178"/>
      <c r="T15" s="178"/>
      <c r="U15" s="178"/>
      <c r="V15" s="179"/>
      <c r="W15" s="40"/>
      <c r="X15" s="177" t="s">
        <v>51</v>
      </c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77"/>
      <c r="AK15" s="40"/>
      <c r="AP15" s="11" t="s">
        <v>35</v>
      </c>
      <c r="AR15" s="14"/>
      <c r="AX15" s="90"/>
      <c r="AY15" s="90"/>
      <c r="AZ15" s="90"/>
      <c r="BA15" s="90"/>
      <c r="BB15" s="90"/>
      <c r="BC15" s="13"/>
    </row>
    <row r="16" spans="1:56" ht="32.15" customHeight="1" thickBot="1" x14ac:dyDescent="0.4">
      <c r="A16" s="169"/>
      <c r="B16" s="170"/>
      <c r="C16" s="171"/>
      <c r="D16" s="179" t="s">
        <v>47</v>
      </c>
      <c r="E16" s="182"/>
      <c r="F16" s="182"/>
      <c r="G16" s="182"/>
      <c r="H16" s="182"/>
      <c r="I16" s="182"/>
      <c r="J16" s="182"/>
      <c r="K16" s="182"/>
      <c r="L16" s="39"/>
      <c r="M16" s="180"/>
      <c r="N16" s="181"/>
      <c r="O16" s="181"/>
      <c r="P16" s="181"/>
      <c r="Q16" s="181"/>
      <c r="R16" s="181"/>
      <c r="S16" s="181"/>
      <c r="T16" s="181"/>
      <c r="U16" s="181"/>
      <c r="V16" s="181"/>
      <c r="W16" s="16"/>
      <c r="X16" s="180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78"/>
      <c r="AK16" s="16"/>
      <c r="AP16" s="11" t="s">
        <v>36</v>
      </c>
      <c r="AR16" s="14"/>
      <c r="AX16" s="90"/>
      <c r="AY16" s="90"/>
      <c r="AZ16" s="90"/>
      <c r="BA16" s="90"/>
      <c r="BB16" s="90"/>
      <c r="BC16" s="13"/>
    </row>
    <row r="17" spans="1:55" ht="30" customHeight="1" thickBot="1" x14ac:dyDescent="0.4">
      <c r="A17" s="172"/>
      <c r="B17" s="173"/>
      <c r="C17" s="174"/>
      <c r="D17" s="183" t="s">
        <v>48</v>
      </c>
      <c r="E17" s="184"/>
      <c r="F17" s="184"/>
      <c r="G17" s="184"/>
      <c r="H17" s="184"/>
      <c r="I17" s="184"/>
      <c r="J17" s="184"/>
      <c r="K17" s="185"/>
      <c r="L17" s="38"/>
      <c r="M17" s="183" t="s">
        <v>50</v>
      </c>
      <c r="N17" s="184"/>
      <c r="O17" s="184"/>
      <c r="P17" s="184"/>
      <c r="Q17" s="184"/>
      <c r="R17" s="184"/>
      <c r="S17" s="184"/>
      <c r="T17" s="184"/>
      <c r="U17" s="184"/>
      <c r="V17" s="185"/>
      <c r="W17" s="38"/>
      <c r="X17" s="186" t="s">
        <v>52</v>
      </c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79"/>
      <c r="AK17" s="38"/>
      <c r="AP17" s="11" t="s">
        <v>37</v>
      </c>
      <c r="AR17" s="14"/>
      <c r="AX17" s="90"/>
      <c r="AY17" s="90"/>
      <c r="AZ17" s="90"/>
      <c r="BA17" s="90"/>
      <c r="BB17" s="90"/>
      <c r="BC17" s="13"/>
    </row>
    <row r="18" spans="1:55" ht="15.75" customHeight="1" thickBot="1" x14ac:dyDescent="0.4">
      <c r="AK18" s="15"/>
      <c r="AR18" s="14"/>
      <c r="AX18" s="90"/>
      <c r="AY18" s="90"/>
      <c r="AZ18" s="90"/>
      <c r="BA18" s="90"/>
      <c r="BB18" s="90"/>
      <c r="BC18" s="13"/>
    </row>
    <row r="19" spans="1:55" ht="15.75" customHeight="1" x14ac:dyDescent="0.35">
      <c r="A19" s="156" t="s">
        <v>23</v>
      </c>
      <c r="B19" s="158" t="s">
        <v>20</v>
      </c>
      <c r="C19" s="158" t="s">
        <v>17</v>
      </c>
      <c r="D19" s="160" t="s">
        <v>19</v>
      </c>
      <c r="E19" s="93">
        <v>1</v>
      </c>
      <c r="F19" s="93">
        <v>2</v>
      </c>
      <c r="G19" s="67">
        <v>3</v>
      </c>
      <c r="H19" s="67">
        <v>4</v>
      </c>
      <c r="I19" s="93">
        <v>5</v>
      </c>
      <c r="J19" s="93">
        <v>6</v>
      </c>
      <c r="K19" s="93">
        <v>7</v>
      </c>
      <c r="L19" s="93">
        <v>8</v>
      </c>
      <c r="M19" s="93">
        <v>9</v>
      </c>
      <c r="N19" s="67">
        <v>10</v>
      </c>
      <c r="O19" s="67">
        <v>11</v>
      </c>
      <c r="P19" s="93">
        <v>12</v>
      </c>
      <c r="Q19" s="93">
        <v>13</v>
      </c>
      <c r="R19" s="93">
        <v>14</v>
      </c>
      <c r="S19" s="93">
        <v>15</v>
      </c>
      <c r="T19" s="93">
        <v>16</v>
      </c>
      <c r="U19" s="67">
        <v>17</v>
      </c>
      <c r="V19" s="67">
        <v>18</v>
      </c>
      <c r="W19" s="93">
        <v>19</v>
      </c>
      <c r="X19" s="93">
        <v>20</v>
      </c>
      <c r="Y19" s="93">
        <v>21</v>
      </c>
      <c r="Z19" s="93">
        <v>22</v>
      </c>
      <c r="AA19" s="93">
        <v>23</v>
      </c>
      <c r="AB19" s="67">
        <v>24</v>
      </c>
      <c r="AC19" s="67">
        <v>25</v>
      </c>
      <c r="AD19" s="93">
        <v>26</v>
      </c>
      <c r="AE19" s="93">
        <v>27</v>
      </c>
      <c r="AF19" s="93">
        <v>28</v>
      </c>
      <c r="AG19" s="93">
        <v>29</v>
      </c>
      <c r="AH19" s="93">
        <v>30</v>
      </c>
      <c r="AI19" s="82"/>
      <c r="AJ19" s="162" t="s">
        <v>43</v>
      </c>
      <c r="AK19" s="164" t="s">
        <v>21</v>
      </c>
      <c r="AR19" s="14"/>
      <c r="AU19" s="12"/>
      <c r="AX19" s="90"/>
      <c r="AY19" s="90"/>
      <c r="AZ19" s="90"/>
      <c r="BA19" s="90"/>
      <c r="BB19" s="90"/>
      <c r="BC19" s="13"/>
    </row>
    <row r="20" spans="1:55" ht="15" customHeight="1" thickBot="1" x14ac:dyDescent="0.4">
      <c r="A20" s="157"/>
      <c r="B20" s="159"/>
      <c r="C20" s="159"/>
      <c r="D20" s="161"/>
      <c r="E20" s="70" t="s">
        <v>30</v>
      </c>
      <c r="F20" s="70" t="s">
        <v>31</v>
      </c>
      <c r="G20" s="68" t="s">
        <v>32</v>
      </c>
      <c r="H20" s="68" t="s">
        <v>33</v>
      </c>
      <c r="I20" s="70" t="s">
        <v>27</v>
      </c>
      <c r="J20" s="70" t="s">
        <v>28</v>
      </c>
      <c r="K20" s="70" t="s">
        <v>29</v>
      </c>
      <c r="L20" s="70" t="s">
        <v>30</v>
      </c>
      <c r="M20" s="70" t="s">
        <v>31</v>
      </c>
      <c r="N20" s="68" t="s">
        <v>32</v>
      </c>
      <c r="O20" s="68" t="s">
        <v>33</v>
      </c>
      <c r="P20" s="70" t="s">
        <v>27</v>
      </c>
      <c r="Q20" s="70" t="s">
        <v>28</v>
      </c>
      <c r="R20" s="70" t="s">
        <v>29</v>
      </c>
      <c r="S20" s="70" t="s">
        <v>30</v>
      </c>
      <c r="T20" s="70" t="s">
        <v>31</v>
      </c>
      <c r="U20" s="68" t="s">
        <v>32</v>
      </c>
      <c r="V20" s="68" t="s">
        <v>33</v>
      </c>
      <c r="W20" s="70" t="s">
        <v>27</v>
      </c>
      <c r="X20" s="70" t="s">
        <v>28</v>
      </c>
      <c r="Y20" s="70" t="s">
        <v>29</v>
      </c>
      <c r="Z20" s="70" t="s">
        <v>30</v>
      </c>
      <c r="AA20" s="70" t="s">
        <v>31</v>
      </c>
      <c r="AB20" s="68" t="s">
        <v>32</v>
      </c>
      <c r="AC20" s="68" t="s">
        <v>33</v>
      </c>
      <c r="AD20" s="70" t="s">
        <v>27</v>
      </c>
      <c r="AE20" s="70" t="s">
        <v>28</v>
      </c>
      <c r="AF20" s="70" t="s">
        <v>29</v>
      </c>
      <c r="AG20" s="70" t="s">
        <v>30</v>
      </c>
      <c r="AH20" s="70" t="s">
        <v>31</v>
      </c>
      <c r="AI20" s="95"/>
      <c r="AJ20" s="163"/>
      <c r="AK20" s="165"/>
      <c r="AU20" s="17"/>
      <c r="AX20" s="90"/>
      <c r="AY20" s="90"/>
      <c r="AZ20" s="90"/>
      <c r="BA20" s="90"/>
      <c r="BB20" s="90"/>
      <c r="BC20" s="13"/>
    </row>
    <row r="21" spans="1:55" ht="28.5" customHeight="1" thickBot="1" x14ac:dyDescent="0.4">
      <c r="A21" s="41">
        <f>D4</f>
        <v>0</v>
      </c>
      <c r="B21" s="42" t="str">
        <f>D11</f>
        <v>312111DCD2</v>
      </c>
      <c r="C21" s="43" t="str">
        <f>D8</f>
        <v>VYBRAŤ</v>
      </c>
      <c r="D21" s="43">
        <f>D9</f>
        <v>0</v>
      </c>
      <c r="E21" s="3"/>
      <c r="F21" s="3"/>
      <c r="G21" s="69"/>
      <c r="H21" s="69"/>
      <c r="I21" s="3"/>
      <c r="J21" s="3"/>
      <c r="K21" s="3"/>
      <c r="L21" s="3"/>
      <c r="M21" s="3"/>
      <c r="N21" s="69"/>
      <c r="O21" s="69"/>
      <c r="P21" s="3"/>
      <c r="Q21" s="3"/>
      <c r="R21" s="3"/>
      <c r="S21" s="3"/>
      <c r="T21" s="3"/>
      <c r="U21" s="69"/>
      <c r="V21" s="69"/>
      <c r="W21" s="3"/>
      <c r="X21" s="3"/>
      <c r="Y21" s="3"/>
      <c r="Z21" s="3"/>
      <c r="AA21" s="3"/>
      <c r="AB21" s="69"/>
      <c r="AC21" s="69"/>
      <c r="AD21" s="3"/>
      <c r="AE21" s="3"/>
      <c r="AF21" s="3"/>
      <c r="AG21" s="3"/>
      <c r="AH21" s="3"/>
      <c r="AI21" s="83"/>
      <c r="AJ21" s="72">
        <f>IF(AK21&gt;0,165,0)</f>
        <v>0</v>
      </c>
      <c r="AK21" s="73">
        <f>SUM(E21:AI21)</f>
        <v>0</v>
      </c>
      <c r="AM21" s="19"/>
      <c r="AU21" s="17"/>
      <c r="AX21" s="90"/>
      <c r="AY21" s="90"/>
      <c r="AZ21" s="90"/>
      <c r="BA21" s="90"/>
      <c r="BB21" s="90"/>
      <c r="BC21" s="13"/>
    </row>
    <row r="22" spans="1:55" x14ac:dyDescent="0.35">
      <c r="AR22" s="14"/>
      <c r="AS22" s="14"/>
      <c r="AT22" s="14"/>
      <c r="AU22" s="17"/>
      <c r="AW22" s="20"/>
      <c r="AX22" s="90"/>
      <c r="AY22" s="90"/>
      <c r="AZ22" s="90"/>
      <c r="BA22" s="90"/>
      <c r="BB22" s="90"/>
      <c r="BC22" s="13"/>
    </row>
    <row r="23" spans="1:55" ht="14.5" thickBot="1" x14ac:dyDescent="0.4">
      <c r="A23" s="62"/>
      <c r="B23" s="21"/>
      <c r="C23" s="21"/>
      <c r="D23" s="21"/>
      <c r="E23" s="22"/>
      <c r="V23" s="23"/>
      <c r="X23" s="24"/>
      <c r="AA23" s="24"/>
      <c r="AR23" s="14"/>
      <c r="AS23" s="14"/>
      <c r="AT23" s="14"/>
    </row>
    <row r="24" spans="1:55" ht="14.5" outlineLevel="1" thickBot="1" x14ac:dyDescent="0.4">
      <c r="A24" s="96" t="s">
        <v>0</v>
      </c>
      <c r="B24" s="97"/>
      <c r="C24" s="97"/>
      <c r="D24" s="188" t="s">
        <v>38</v>
      </c>
      <c r="E24" s="189"/>
      <c r="F24" s="189"/>
      <c r="G24" s="189"/>
      <c r="H24" s="189"/>
      <c r="I24" s="189"/>
      <c r="J24" s="189"/>
      <c r="K24" s="189"/>
      <c r="L24" s="190"/>
      <c r="M24" s="188">
        <f>D6</f>
        <v>0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90"/>
      <c r="X24" s="188" t="s">
        <v>1</v>
      </c>
      <c r="Y24" s="189"/>
      <c r="Z24" s="191" t="s">
        <v>12</v>
      </c>
      <c r="AA24" s="192"/>
      <c r="AB24" s="192"/>
      <c r="AC24" s="192"/>
      <c r="AD24" s="192"/>
      <c r="AE24" s="193"/>
      <c r="AF24" s="188" t="s">
        <v>2</v>
      </c>
      <c r="AG24" s="189"/>
      <c r="AH24" s="194">
        <v>2023</v>
      </c>
      <c r="AI24" s="194"/>
      <c r="AJ24" s="194"/>
      <c r="AK24" s="195"/>
      <c r="AR24" s="14"/>
      <c r="AS24" s="14"/>
      <c r="AT24" s="14"/>
    </row>
    <row r="25" spans="1:55" ht="14.5" outlineLevel="1" thickBot="1" x14ac:dyDescent="0.4">
      <c r="AK25" s="15"/>
      <c r="AR25" s="14"/>
      <c r="AS25" s="14"/>
      <c r="AT25" s="14"/>
    </row>
    <row r="26" spans="1:55" outlineLevel="1" x14ac:dyDescent="0.35">
      <c r="A26" s="156" t="s">
        <v>23</v>
      </c>
      <c r="B26" s="158" t="s">
        <v>20</v>
      </c>
      <c r="C26" s="158" t="s">
        <v>17</v>
      </c>
      <c r="D26" s="160" t="s">
        <v>19</v>
      </c>
      <c r="E26" s="67">
        <v>1</v>
      </c>
      <c r="F26" s="67">
        <v>2</v>
      </c>
      <c r="G26" s="71">
        <v>3</v>
      </c>
      <c r="H26" s="71">
        <v>4</v>
      </c>
      <c r="I26" s="8">
        <v>5</v>
      </c>
      <c r="J26" s="71">
        <v>6</v>
      </c>
      <c r="K26" s="71">
        <v>7</v>
      </c>
      <c r="L26" s="67">
        <v>8</v>
      </c>
      <c r="M26" s="67">
        <v>9</v>
      </c>
      <c r="N26" s="71">
        <v>10</v>
      </c>
      <c r="O26" s="71">
        <v>11</v>
      </c>
      <c r="P26" s="71">
        <v>12</v>
      </c>
      <c r="Q26" s="71">
        <v>13</v>
      </c>
      <c r="R26" s="71">
        <v>14</v>
      </c>
      <c r="S26" s="67">
        <v>15</v>
      </c>
      <c r="T26" s="67">
        <v>16</v>
      </c>
      <c r="U26" s="71">
        <v>17</v>
      </c>
      <c r="V26" s="71">
        <v>18</v>
      </c>
      <c r="W26" s="71">
        <v>19</v>
      </c>
      <c r="X26" s="71">
        <v>20</v>
      </c>
      <c r="Y26" s="71">
        <v>21</v>
      </c>
      <c r="Z26" s="67">
        <v>22</v>
      </c>
      <c r="AA26" s="67">
        <v>23</v>
      </c>
      <c r="AB26" s="71">
        <v>24</v>
      </c>
      <c r="AC26" s="71">
        <v>25</v>
      </c>
      <c r="AD26" s="71">
        <v>26</v>
      </c>
      <c r="AE26" s="71">
        <v>27</v>
      </c>
      <c r="AF26" s="71">
        <v>28</v>
      </c>
      <c r="AG26" s="67">
        <v>29</v>
      </c>
      <c r="AH26" s="67">
        <v>30</v>
      </c>
      <c r="AI26" s="71">
        <v>31</v>
      </c>
      <c r="AJ26" s="162" t="s">
        <v>43</v>
      </c>
      <c r="AK26" s="164" t="s">
        <v>21</v>
      </c>
      <c r="AR26" s="14"/>
      <c r="AS26" s="14"/>
      <c r="AT26" s="14"/>
    </row>
    <row r="27" spans="1:55" ht="14.5" outlineLevel="1" thickBot="1" x14ac:dyDescent="0.4">
      <c r="A27" s="157"/>
      <c r="B27" s="159"/>
      <c r="C27" s="159"/>
      <c r="D27" s="161"/>
      <c r="E27" s="68" t="s">
        <v>32</v>
      </c>
      <c r="F27" s="68" t="s">
        <v>33</v>
      </c>
      <c r="G27" s="70" t="s">
        <v>27</v>
      </c>
      <c r="H27" s="70" t="s">
        <v>28</v>
      </c>
      <c r="I27" s="9" t="s">
        <v>29</v>
      </c>
      <c r="J27" s="70" t="s">
        <v>30</v>
      </c>
      <c r="K27" s="70" t="s">
        <v>31</v>
      </c>
      <c r="L27" s="68" t="s">
        <v>32</v>
      </c>
      <c r="M27" s="68" t="s">
        <v>33</v>
      </c>
      <c r="N27" s="70" t="s">
        <v>27</v>
      </c>
      <c r="O27" s="70" t="s">
        <v>28</v>
      </c>
      <c r="P27" s="70" t="s">
        <v>29</v>
      </c>
      <c r="Q27" s="70" t="s">
        <v>30</v>
      </c>
      <c r="R27" s="70" t="s">
        <v>31</v>
      </c>
      <c r="S27" s="68" t="s">
        <v>32</v>
      </c>
      <c r="T27" s="68" t="s">
        <v>33</v>
      </c>
      <c r="U27" s="70" t="s">
        <v>27</v>
      </c>
      <c r="V27" s="70" t="s">
        <v>28</v>
      </c>
      <c r="W27" s="70" t="s">
        <v>29</v>
      </c>
      <c r="X27" s="70" t="s">
        <v>30</v>
      </c>
      <c r="Y27" s="70" t="s">
        <v>31</v>
      </c>
      <c r="Z27" s="68" t="s">
        <v>32</v>
      </c>
      <c r="AA27" s="68" t="s">
        <v>33</v>
      </c>
      <c r="AB27" s="70" t="s">
        <v>27</v>
      </c>
      <c r="AC27" s="70" t="s">
        <v>28</v>
      </c>
      <c r="AD27" s="70" t="s">
        <v>29</v>
      </c>
      <c r="AE27" s="70" t="s">
        <v>30</v>
      </c>
      <c r="AF27" s="70" t="s">
        <v>31</v>
      </c>
      <c r="AG27" s="68" t="s">
        <v>32</v>
      </c>
      <c r="AH27" s="68" t="s">
        <v>33</v>
      </c>
      <c r="AI27" s="70" t="s">
        <v>27</v>
      </c>
      <c r="AJ27" s="163"/>
      <c r="AK27" s="165"/>
      <c r="AR27" s="14"/>
      <c r="AS27" s="14"/>
      <c r="AT27" s="14"/>
    </row>
    <row r="28" spans="1:55" ht="28.5" customHeight="1" outlineLevel="1" thickBot="1" x14ac:dyDescent="0.4">
      <c r="A28" s="41">
        <f>D4</f>
        <v>0</v>
      </c>
      <c r="B28" s="42" t="str">
        <f>D11</f>
        <v>312111DCD2</v>
      </c>
      <c r="C28" s="43" t="str">
        <f>D8</f>
        <v>VYBRAŤ</v>
      </c>
      <c r="D28" s="43">
        <f>D9</f>
        <v>0</v>
      </c>
      <c r="E28" s="69"/>
      <c r="F28" s="69"/>
      <c r="G28" s="3"/>
      <c r="H28" s="3"/>
      <c r="I28" s="25"/>
      <c r="J28" s="3"/>
      <c r="K28" s="3"/>
      <c r="L28" s="69"/>
      <c r="M28" s="69"/>
      <c r="N28" s="3"/>
      <c r="O28" s="3"/>
      <c r="P28" s="3"/>
      <c r="Q28" s="3"/>
      <c r="R28" s="3"/>
      <c r="S28" s="69"/>
      <c r="T28" s="69"/>
      <c r="U28" s="3"/>
      <c r="V28" s="3"/>
      <c r="W28" s="3"/>
      <c r="X28" s="3"/>
      <c r="Y28" s="3"/>
      <c r="Z28" s="69"/>
      <c r="AA28" s="69"/>
      <c r="AB28" s="3"/>
      <c r="AC28" s="3"/>
      <c r="AD28" s="3"/>
      <c r="AE28" s="3"/>
      <c r="AF28" s="3"/>
      <c r="AG28" s="69"/>
      <c r="AH28" s="69"/>
      <c r="AI28" s="3"/>
      <c r="AJ28" s="72">
        <f>IF(AK28&gt;0,157.5,0)</f>
        <v>0</v>
      </c>
      <c r="AK28" s="73">
        <f>SUM(E28:AI28)</f>
        <v>0</v>
      </c>
      <c r="AR28" s="14"/>
      <c r="AS28" s="14"/>
      <c r="AT28" s="14"/>
    </row>
    <row r="29" spans="1:55" outlineLevel="1" x14ac:dyDescent="0.35">
      <c r="AR29" s="14"/>
      <c r="AS29" s="14"/>
      <c r="AT29" s="14"/>
    </row>
    <row r="30" spans="1:55" ht="14.5" thickBot="1" x14ac:dyDescent="0.4">
      <c r="A30" s="62"/>
      <c r="B30" s="21"/>
      <c r="C30" s="21"/>
      <c r="D30" s="21"/>
      <c r="E30" s="22"/>
      <c r="V30" s="23"/>
      <c r="X30" s="24"/>
      <c r="AA30" s="24"/>
      <c r="AR30" s="14"/>
      <c r="AS30" s="14"/>
      <c r="AT30" s="14"/>
    </row>
    <row r="31" spans="1:55" ht="14.5" outlineLevel="1" thickBot="1" x14ac:dyDescent="0.4">
      <c r="A31" s="96" t="s">
        <v>0</v>
      </c>
      <c r="B31" s="97"/>
      <c r="C31" s="97"/>
      <c r="D31" s="188" t="s">
        <v>38</v>
      </c>
      <c r="E31" s="189"/>
      <c r="F31" s="189"/>
      <c r="G31" s="189"/>
      <c r="H31" s="189"/>
      <c r="I31" s="189"/>
      <c r="J31" s="189"/>
      <c r="K31" s="189"/>
      <c r="L31" s="190"/>
      <c r="M31" s="188">
        <f>D6</f>
        <v>0</v>
      </c>
      <c r="N31" s="189"/>
      <c r="O31" s="189"/>
      <c r="P31" s="189"/>
      <c r="Q31" s="189"/>
      <c r="R31" s="189"/>
      <c r="S31" s="189"/>
      <c r="T31" s="189"/>
      <c r="U31" s="189"/>
      <c r="V31" s="189"/>
      <c r="W31" s="190"/>
      <c r="X31" s="188" t="s">
        <v>1</v>
      </c>
      <c r="Y31" s="189"/>
      <c r="Z31" s="191" t="s">
        <v>4</v>
      </c>
      <c r="AA31" s="192"/>
      <c r="AB31" s="192"/>
      <c r="AC31" s="192"/>
      <c r="AD31" s="192"/>
      <c r="AE31" s="193"/>
      <c r="AF31" s="188" t="s">
        <v>2</v>
      </c>
      <c r="AG31" s="189"/>
      <c r="AH31" s="194">
        <v>2023</v>
      </c>
      <c r="AI31" s="194"/>
      <c r="AJ31" s="194"/>
      <c r="AK31" s="195"/>
      <c r="AR31" s="14"/>
      <c r="AS31" s="14"/>
      <c r="AT31" s="14"/>
    </row>
    <row r="32" spans="1:55" ht="14.5" outlineLevel="1" thickBot="1" x14ac:dyDescent="0.4">
      <c r="AK32" s="15"/>
      <c r="AR32" s="14"/>
      <c r="AS32" s="14"/>
      <c r="AT32" s="14"/>
    </row>
    <row r="33" spans="1:46" outlineLevel="1" x14ac:dyDescent="0.35">
      <c r="A33" s="156" t="s">
        <v>23</v>
      </c>
      <c r="B33" s="158" t="s">
        <v>20</v>
      </c>
      <c r="C33" s="158" t="s">
        <v>17</v>
      </c>
      <c r="D33" s="160" t="s">
        <v>19</v>
      </c>
      <c r="E33" s="71">
        <v>1</v>
      </c>
      <c r="F33" s="71">
        <v>2</v>
      </c>
      <c r="G33" s="71">
        <v>3</v>
      </c>
      <c r="H33" s="71">
        <v>4</v>
      </c>
      <c r="I33" s="6">
        <v>5</v>
      </c>
      <c r="J33" s="6">
        <v>6</v>
      </c>
      <c r="K33" s="71">
        <v>7</v>
      </c>
      <c r="L33" s="71">
        <v>8</v>
      </c>
      <c r="M33" s="71">
        <v>9</v>
      </c>
      <c r="N33" s="71">
        <v>10</v>
      </c>
      <c r="O33" s="71">
        <v>11</v>
      </c>
      <c r="P33" s="6">
        <v>12</v>
      </c>
      <c r="Q33" s="6">
        <v>13</v>
      </c>
      <c r="R33" s="71">
        <v>14</v>
      </c>
      <c r="S33" s="71">
        <v>15</v>
      </c>
      <c r="T33" s="71">
        <v>16</v>
      </c>
      <c r="U33" s="71">
        <v>17</v>
      </c>
      <c r="V33" s="71">
        <v>18</v>
      </c>
      <c r="W33" s="6">
        <v>19</v>
      </c>
      <c r="X33" s="6">
        <v>20</v>
      </c>
      <c r="Y33" s="71">
        <v>21</v>
      </c>
      <c r="Z33" s="71">
        <v>22</v>
      </c>
      <c r="AA33" s="71">
        <v>23</v>
      </c>
      <c r="AB33" s="71">
        <v>24</v>
      </c>
      <c r="AC33" s="71">
        <v>25</v>
      </c>
      <c r="AD33" s="6">
        <v>26</v>
      </c>
      <c r="AE33" s="6">
        <v>27</v>
      </c>
      <c r="AF33" s="71">
        <v>28</v>
      </c>
      <c r="AG33" s="8">
        <v>29</v>
      </c>
      <c r="AH33" s="71">
        <v>30</v>
      </c>
      <c r="AI33" s="93">
        <v>31</v>
      </c>
      <c r="AJ33" s="162" t="s">
        <v>43</v>
      </c>
      <c r="AK33" s="164" t="s">
        <v>21</v>
      </c>
      <c r="AR33" s="14"/>
      <c r="AS33" s="14"/>
      <c r="AT33" s="14"/>
    </row>
    <row r="34" spans="1:46" ht="14.5" outlineLevel="1" thickBot="1" x14ac:dyDescent="0.4">
      <c r="A34" s="157"/>
      <c r="B34" s="159"/>
      <c r="C34" s="159"/>
      <c r="D34" s="161"/>
      <c r="E34" s="70" t="s">
        <v>28</v>
      </c>
      <c r="F34" s="70" t="s">
        <v>29</v>
      </c>
      <c r="G34" s="70" t="s">
        <v>30</v>
      </c>
      <c r="H34" s="70" t="s">
        <v>31</v>
      </c>
      <c r="I34" s="7" t="s">
        <v>32</v>
      </c>
      <c r="J34" s="7" t="s">
        <v>33</v>
      </c>
      <c r="K34" s="70" t="s">
        <v>27</v>
      </c>
      <c r="L34" s="70" t="s">
        <v>28</v>
      </c>
      <c r="M34" s="70" t="s">
        <v>29</v>
      </c>
      <c r="N34" s="70" t="s">
        <v>30</v>
      </c>
      <c r="O34" s="70" t="s">
        <v>31</v>
      </c>
      <c r="P34" s="7" t="s">
        <v>32</v>
      </c>
      <c r="Q34" s="7" t="s">
        <v>33</v>
      </c>
      <c r="R34" s="70" t="s">
        <v>27</v>
      </c>
      <c r="S34" s="70" t="s">
        <v>28</v>
      </c>
      <c r="T34" s="70" t="s">
        <v>29</v>
      </c>
      <c r="U34" s="70" t="s">
        <v>30</v>
      </c>
      <c r="V34" s="70" t="s">
        <v>31</v>
      </c>
      <c r="W34" s="7" t="s">
        <v>32</v>
      </c>
      <c r="X34" s="7" t="s">
        <v>33</v>
      </c>
      <c r="Y34" s="70" t="s">
        <v>27</v>
      </c>
      <c r="Z34" s="70" t="s">
        <v>28</v>
      </c>
      <c r="AA34" s="70" t="s">
        <v>29</v>
      </c>
      <c r="AB34" s="70" t="s">
        <v>30</v>
      </c>
      <c r="AC34" s="70" t="s">
        <v>31</v>
      </c>
      <c r="AD34" s="7" t="s">
        <v>32</v>
      </c>
      <c r="AE34" s="7" t="s">
        <v>33</v>
      </c>
      <c r="AF34" s="70" t="s">
        <v>27</v>
      </c>
      <c r="AG34" s="9" t="s">
        <v>28</v>
      </c>
      <c r="AH34" s="70" t="s">
        <v>29</v>
      </c>
      <c r="AI34" s="94" t="s">
        <v>30</v>
      </c>
      <c r="AJ34" s="163"/>
      <c r="AK34" s="165"/>
      <c r="AR34" s="14"/>
      <c r="AS34" s="14"/>
      <c r="AT34" s="14"/>
    </row>
    <row r="35" spans="1:46" ht="28.5" customHeight="1" outlineLevel="1" thickBot="1" x14ac:dyDescent="0.4">
      <c r="A35" s="41">
        <f>D4</f>
        <v>0</v>
      </c>
      <c r="B35" s="42" t="str">
        <f>D11</f>
        <v>312111DCD2</v>
      </c>
      <c r="C35" s="43" t="str">
        <f>D8</f>
        <v>VYBRAŤ</v>
      </c>
      <c r="D35" s="43">
        <f>D9</f>
        <v>0</v>
      </c>
      <c r="E35" s="3"/>
      <c r="F35" s="3"/>
      <c r="G35" s="3"/>
      <c r="H35" s="3"/>
      <c r="I35" s="18"/>
      <c r="J35" s="18"/>
      <c r="K35" s="3"/>
      <c r="L35" s="3"/>
      <c r="M35" s="3"/>
      <c r="N35" s="3"/>
      <c r="O35" s="3"/>
      <c r="P35" s="18"/>
      <c r="Q35" s="18"/>
      <c r="R35" s="3"/>
      <c r="S35" s="3"/>
      <c r="T35" s="3"/>
      <c r="U35" s="3"/>
      <c r="V35" s="3"/>
      <c r="W35" s="18"/>
      <c r="X35" s="18"/>
      <c r="Y35" s="3"/>
      <c r="Z35" s="3"/>
      <c r="AA35" s="3"/>
      <c r="AB35" s="3"/>
      <c r="AC35" s="3"/>
      <c r="AD35" s="18"/>
      <c r="AE35" s="18"/>
      <c r="AF35" s="3"/>
      <c r="AG35" s="25"/>
      <c r="AH35" s="3"/>
      <c r="AI35" s="3"/>
      <c r="AJ35" s="72">
        <f>IF(AK35&gt;0,172.5,0)</f>
        <v>0</v>
      </c>
      <c r="AK35" s="73">
        <f>SUM(E35:AI35)</f>
        <v>0</v>
      </c>
      <c r="AR35" s="14"/>
      <c r="AS35" s="14"/>
      <c r="AT35" s="14"/>
    </row>
    <row r="36" spans="1:46" outlineLevel="1" x14ac:dyDescent="0.35">
      <c r="AR36" s="14"/>
      <c r="AS36" s="14"/>
      <c r="AT36" s="14"/>
    </row>
    <row r="37" spans="1:46" ht="14.5" thickBot="1" x14ac:dyDescent="0.4">
      <c r="A37" s="62"/>
      <c r="B37" s="21"/>
      <c r="C37" s="21"/>
      <c r="D37" s="21"/>
      <c r="E37" s="22"/>
      <c r="V37" s="23"/>
      <c r="X37" s="24"/>
      <c r="AA37" s="24"/>
      <c r="AR37" s="14"/>
      <c r="AS37" s="14"/>
      <c r="AT37" s="14"/>
    </row>
    <row r="38" spans="1:46" ht="14.5" outlineLevel="1" thickBot="1" x14ac:dyDescent="0.4">
      <c r="A38" s="96" t="s">
        <v>0</v>
      </c>
      <c r="B38" s="97"/>
      <c r="C38" s="97"/>
      <c r="D38" s="188" t="s">
        <v>38</v>
      </c>
      <c r="E38" s="189"/>
      <c r="F38" s="189"/>
      <c r="G38" s="189"/>
      <c r="H38" s="189"/>
      <c r="I38" s="189"/>
      <c r="J38" s="189"/>
      <c r="K38" s="189"/>
      <c r="L38" s="190"/>
      <c r="M38" s="188">
        <f>D6</f>
        <v>0</v>
      </c>
      <c r="N38" s="189"/>
      <c r="O38" s="189"/>
      <c r="P38" s="189"/>
      <c r="Q38" s="189"/>
      <c r="R38" s="189"/>
      <c r="S38" s="189"/>
      <c r="T38" s="189"/>
      <c r="U38" s="189"/>
      <c r="V38" s="189"/>
      <c r="W38" s="190"/>
      <c r="X38" s="188" t="s">
        <v>1</v>
      </c>
      <c r="Y38" s="189"/>
      <c r="Z38" s="191" t="s">
        <v>13</v>
      </c>
      <c r="AA38" s="192"/>
      <c r="AB38" s="192"/>
      <c r="AC38" s="192"/>
      <c r="AD38" s="192"/>
      <c r="AE38" s="193"/>
      <c r="AF38" s="188" t="s">
        <v>2</v>
      </c>
      <c r="AG38" s="189"/>
      <c r="AH38" s="194">
        <v>2023</v>
      </c>
      <c r="AI38" s="194"/>
      <c r="AJ38" s="194"/>
      <c r="AK38" s="195"/>
      <c r="AR38" s="14"/>
      <c r="AS38" s="14"/>
      <c r="AT38" s="14"/>
    </row>
    <row r="39" spans="1:46" ht="14.5" outlineLevel="1" thickBot="1" x14ac:dyDescent="0.4">
      <c r="AK39" s="15"/>
      <c r="AR39" s="14"/>
      <c r="AS39" s="14"/>
      <c r="AT39" s="14"/>
    </row>
    <row r="40" spans="1:46" outlineLevel="1" x14ac:dyDescent="0.35">
      <c r="A40" s="156" t="s">
        <v>23</v>
      </c>
      <c r="B40" s="158" t="s">
        <v>20</v>
      </c>
      <c r="C40" s="158" t="s">
        <v>17</v>
      </c>
      <c r="D40" s="160" t="s">
        <v>19</v>
      </c>
      <c r="E40" s="8">
        <v>1</v>
      </c>
      <c r="F40" s="6">
        <v>2</v>
      </c>
      <c r="G40" s="6">
        <v>3</v>
      </c>
      <c r="H40" s="71">
        <v>4</v>
      </c>
      <c r="I40" s="71">
        <v>5</v>
      </c>
      <c r="J40" s="71">
        <v>6</v>
      </c>
      <c r="K40" s="71">
        <v>7</v>
      </c>
      <c r="L40" s="71">
        <v>8</v>
      </c>
      <c r="M40" s="6">
        <v>9</v>
      </c>
      <c r="N40" s="6">
        <v>10</v>
      </c>
      <c r="O40" s="71">
        <v>11</v>
      </c>
      <c r="P40" s="71">
        <v>12</v>
      </c>
      <c r="Q40" s="71">
        <v>13</v>
      </c>
      <c r="R40" s="71">
        <v>14</v>
      </c>
      <c r="S40" s="8">
        <v>15</v>
      </c>
      <c r="T40" s="6">
        <v>16</v>
      </c>
      <c r="U40" s="6">
        <v>17</v>
      </c>
      <c r="V40" s="71">
        <v>18</v>
      </c>
      <c r="W40" s="71">
        <v>19</v>
      </c>
      <c r="X40" s="71">
        <v>20</v>
      </c>
      <c r="Y40" s="71">
        <v>21</v>
      </c>
      <c r="Z40" s="71">
        <v>22</v>
      </c>
      <c r="AA40" s="6">
        <v>23</v>
      </c>
      <c r="AB40" s="6">
        <v>24</v>
      </c>
      <c r="AC40" s="71">
        <v>25</v>
      </c>
      <c r="AD40" s="71">
        <v>26</v>
      </c>
      <c r="AE40" s="71">
        <v>27</v>
      </c>
      <c r="AF40" s="71">
        <v>28</v>
      </c>
      <c r="AG40" s="71">
        <v>29</v>
      </c>
      <c r="AH40" s="6">
        <v>30</v>
      </c>
      <c r="AI40" s="82"/>
      <c r="AJ40" s="162" t="s">
        <v>43</v>
      </c>
      <c r="AK40" s="164" t="s">
        <v>21</v>
      </c>
      <c r="AR40" s="14"/>
      <c r="AS40" s="14"/>
      <c r="AT40" s="14"/>
    </row>
    <row r="41" spans="1:46" ht="14.5" outlineLevel="1" thickBot="1" x14ac:dyDescent="0.4">
      <c r="A41" s="157"/>
      <c r="B41" s="159"/>
      <c r="C41" s="159"/>
      <c r="D41" s="161"/>
      <c r="E41" s="9" t="s">
        <v>31</v>
      </c>
      <c r="F41" s="7" t="s">
        <v>32</v>
      </c>
      <c r="G41" s="7" t="s">
        <v>33</v>
      </c>
      <c r="H41" s="70" t="s">
        <v>27</v>
      </c>
      <c r="I41" s="70" t="s">
        <v>28</v>
      </c>
      <c r="J41" s="70" t="s">
        <v>29</v>
      </c>
      <c r="K41" s="70" t="s">
        <v>30</v>
      </c>
      <c r="L41" s="70" t="s">
        <v>31</v>
      </c>
      <c r="M41" s="7" t="s">
        <v>32</v>
      </c>
      <c r="N41" s="7" t="s">
        <v>33</v>
      </c>
      <c r="O41" s="70" t="s">
        <v>27</v>
      </c>
      <c r="P41" s="70" t="s">
        <v>28</v>
      </c>
      <c r="Q41" s="70" t="s">
        <v>29</v>
      </c>
      <c r="R41" s="70" t="s">
        <v>30</v>
      </c>
      <c r="S41" s="9" t="s">
        <v>31</v>
      </c>
      <c r="T41" s="7" t="s">
        <v>32</v>
      </c>
      <c r="U41" s="7" t="s">
        <v>33</v>
      </c>
      <c r="V41" s="70" t="s">
        <v>27</v>
      </c>
      <c r="W41" s="70" t="s">
        <v>28</v>
      </c>
      <c r="X41" s="70" t="s">
        <v>29</v>
      </c>
      <c r="Y41" s="70" t="s">
        <v>30</v>
      </c>
      <c r="Z41" s="70" t="s">
        <v>31</v>
      </c>
      <c r="AA41" s="7" t="s">
        <v>32</v>
      </c>
      <c r="AB41" s="7" t="s">
        <v>33</v>
      </c>
      <c r="AC41" s="94" t="s">
        <v>27</v>
      </c>
      <c r="AD41" s="94" t="s">
        <v>28</v>
      </c>
      <c r="AE41" s="94" t="s">
        <v>29</v>
      </c>
      <c r="AF41" s="94" t="s">
        <v>30</v>
      </c>
      <c r="AG41" s="94" t="s">
        <v>31</v>
      </c>
      <c r="AH41" s="7" t="s">
        <v>32</v>
      </c>
      <c r="AI41" s="95"/>
      <c r="AJ41" s="163"/>
      <c r="AK41" s="165"/>
      <c r="AR41" s="14"/>
      <c r="AS41" s="14"/>
      <c r="AT41" s="14"/>
    </row>
    <row r="42" spans="1:46" ht="28.5" customHeight="1" outlineLevel="1" thickBot="1" x14ac:dyDescent="0.4">
      <c r="A42" s="41">
        <f>D4</f>
        <v>0</v>
      </c>
      <c r="B42" s="42" t="str">
        <f>D11</f>
        <v>312111DCD2</v>
      </c>
      <c r="C42" s="43" t="str">
        <f>D8</f>
        <v>VYBRAŤ</v>
      </c>
      <c r="D42" s="43">
        <f>D9</f>
        <v>0</v>
      </c>
      <c r="E42" s="25"/>
      <c r="F42" s="18"/>
      <c r="G42" s="18"/>
      <c r="H42" s="3"/>
      <c r="I42" s="3"/>
      <c r="J42" s="3"/>
      <c r="K42" s="3"/>
      <c r="L42" s="3"/>
      <c r="M42" s="18"/>
      <c r="N42" s="18"/>
      <c r="O42" s="3"/>
      <c r="P42" s="3"/>
      <c r="Q42" s="3"/>
      <c r="R42" s="3"/>
      <c r="S42" s="25"/>
      <c r="T42" s="18"/>
      <c r="U42" s="18"/>
      <c r="V42" s="3"/>
      <c r="W42" s="3"/>
      <c r="X42" s="3"/>
      <c r="Y42" s="3"/>
      <c r="Z42" s="3"/>
      <c r="AA42" s="18"/>
      <c r="AB42" s="18"/>
      <c r="AC42" s="3"/>
      <c r="AD42" s="3"/>
      <c r="AE42" s="3"/>
      <c r="AF42" s="3"/>
      <c r="AG42" s="3"/>
      <c r="AH42" s="18"/>
      <c r="AI42" s="83"/>
      <c r="AJ42" s="72">
        <f>IF(AK42&gt;0,157.5,0)</f>
        <v>0</v>
      </c>
      <c r="AK42" s="73">
        <f>SUM(E42:AI42)</f>
        <v>0</v>
      </c>
      <c r="AR42" s="14"/>
      <c r="AS42" s="14"/>
      <c r="AT42" s="14"/>
    </row>
    <row r="43" spans="1:46" outlineLevel="1" x14ac:dyDescent="0.35">
      <c r="AR43" s="14"/>
      <c r="AS43" s="14"/>
      <c r="AT43" s="14"/>
    </row>
    <row r="44" spans="1:46" ht="14.5" thickBot="1" x14ac:dyDescent="0.4">
      <c r="A44" s="62"/>
      <c r="B44" s="21"/>
      <c r="C44" s="21"/>
      <c r="D44" s="21"/>
      <c r="E44" s="22"/>
      <c r="V44" s="23"/>
      <c r="X44" s="24"/>
      <c r="AA44" s="24"/>
      <c r="AR44" s="14"/>
      <c r="AS44" s="14"/>
      <c r="AT44" s="14"/>
    </row>
    <row r="45" spans="1:46" ht="14.5" outlineLevel="1" thickBot="1" x14ac:dyDescent="0.4">
      <c r="A45" s="96" t="s">
        <v>0</v>
      </c>
      <c r="B45" s="97"/>
      <c r="C45" s="97"/>
      <c r="D45" s="188" t="s">
        <v>38</v>
      </c>
      <c r="E45" s="189"/>
      <c r="F45" s="189"/>
      <c r="G45" s="189"/>
      <c r="H45" s="189"/>
      <c r="I45" s="189"/>
      <c r="J45" s="189"/>
      <c r="K45" s="189"/>
      <c r="L45" s="190"/>
      <c r="M45" s="188">
        <f>D6</f>
        <v>0</v>
      </c>
      <c r="N45" s="189"/>
      <c r="O45" s="189"/>
      <c r="P45" s="189"/>
      <c r="Q45" s="189"/>
      <c r="R45" s="189"/>
      <c r="S45" s="189"/>
      <c r="T45" s="189"/>
      <c r="U45" s="189"/>
      <c r="V45" s="189"/>
      <c r="W45" s="190"/>
      <c r="X45" s="188" t="s">
        <v>1</v>
      </c>
      <c r="Y45" s="189"/>
      <c r="Z45" s="191" t="s">
        <v>5</v>
      </c>
      <c r="AA45" s="192"/>
      <c r="AB45" s="192"/>
      <c r="AC45" s="192"/>
      <c r="AD45" s="192"/>
      <c r="AE45" s="193"/>
      <c r="AF45" s="188" t="s">
        <v>2</v>
      </c>
      <c r="AG45" s="189"/>
      <c r="AH45" s="194">
        <v>2023</v>
      </c>
      <c r="AI45" s="194"/>
      <c r="AJ45" s="194"/>
      <c r="AK45" s="195"/>
      <c r="AR45" s="14"/>
      <c r="AS45" s="14"/>
      <c r="AT45" s="14"/>
    </row>
    <row r="46" spans="1:46" ht="14.5" outlineLevel="1" thickBot="1" x14ac:dyDescent="0.4">
      <c r="AK46" s="15"/>
      <c r="AR46" s="14"/>
      <c r="AS46" s="14"/>
      <c r="AT46" s="14"/>
    </row>
    <row r="47" spans="1:46" outlineLevel="1" x14ac:dyDescent="0.35">
      <c r="A47" s="156" t="s">
        <v>23</v>
      </c>
      <c r="B47" s="158" t="s">
        <v>20</v>
      </c>
      <c r="C47" s="158" t="s">
        <v>17</v>
      </c>
      <c r="D47" s="160" t="s">
        <v>19</v>
      </c>
      <c r="E47" s="6">
        <v>1</v>
      </c>
      <c r="F47" s="71">
        <v>2</v>
      </c>
      <c r="G47" s="71">
        <v>3</v>
      </c>
      <c r="H47" s="71">
        <v>4</v>
      </c>
      <c r="I47" s="71">
        <v>5</v>
      </c>
      <c r="J47" s="71">
        <v>6</v>
      </c>
      <c r="K47" s="6">
        <v>7</v>
      </c>
      <c r="L47" s="6">
        <v>8</v>
      </c>
      <c r="M47" s="71">
        <v>9</v>
      </c>
      <c r="N47" s="71">
        <v>10</v>
      </c>
      <c r="O47" s="71">
        <v>11</v>
      </c>
      <c r="P47" s="71">
        <v>12</v>
      </c>
      <c r="Q47" s="71">
        <v>13</v>
      </c>
      <c r="R47" s="6">
        <v>14</v>
      </c>
      <c r="S47" s="6">
        <v>15</v>
      </c>
      <c r="T47" s="71">
        <v>16</v>
      </c>
      <c r="U47" s="71">
        <v>17</v>
      </c>
      <c r="V47" s="71">
        <v>18</v>
      </c>
      <c r="W47" s="71">
        <v>19</v>
      </c>
      <c r="X47" s="71">
        <v>20</v>
      </c>
      <c r="Y47" s="6">
        <v>21</v>
      </c>
      <c r="Z47" s="6">
        <v>22</v>
      </c>
      <c r="AA47" s="71">
        <v>23</v>
      </c>
      <c r="AB47" s="71">
        <v>24</v>
      </c>
      <c r="AC47" s="71">
        <v>25</v>
      </c>
      <c r="AD47" s="71">
        <v>26</v>
      </c>
      <c r="AE47" s="71">
        <v>27</v>
      </c>
      <c r="AF47" s="6">
        <v>28</v>
      </c>
      <c r="AG47" s="6">
        <v>29</v>
      </c>
      <c r="AH47" s="71">
        <v>30</v>
      </c>
      <c r="AI47" s="71">
        <v>31</v>
      </c>
      <c r="AJ47" s="162" t="s">
        <v>43</v>
      </c>
      <c r="AK47" s="164" t="s">
        <v>21</v>
      </c>
      <c r="AR47" s="14"/>
      <c r="AS47" s="14"/>
      <c r="AT47" s="14"/>
    </row>
    <row r="48" spans="1:46" ht="14.5" outlineLevel="1" thickBot="1" x14ac:dyDescent="0.4">
      <c r="A48" s="157"/>
      <c r="B48" s="159"/>
      <c r="C48" s="159"/>
      <c r="D48" s="161"/>
      <c r="E48" s="7" t="s">
        <v>33</v>
      </c>
      <c r="F48" s="70" t="s">
        <v>27</v>
      </c>
      <c r="G48" s="70" t="s">
        <v>28</v>
      </c>
      <c r="H48" s="70" t="s">
        <v>29</v>
      </c>
      <c r="I48" s="70" t="s">
        <v>30</v>
      </c>
      <c r="J48" s="70" t="s">
        <v>31</v>
      </c>
      <c r="K48" s="7" t="s">
        <v>32</v>
      </c>
      <c r="L48" s="7" t="s">
        <v>33</v>
      </c>
      <c r="M48" s="70" t="s">
        <v>27</v>
      </c>
      <c r="N48" s="70" t="s">
        <v>28</v>
      </c>
      <c r="O48" s="70" t="s">
        <v>29</v>
      </c>
      <c r="P48" s="70" t="s">
        <v>30</v>
      </c>
      <c r="Q48" s="70" t="s">
        <v>31</v>
      </c>
      <c r="R48" s="7" t="s">
        <v>32</v>
      </c>
      <c r="S48" s="7" t="s">
        <v>33</v>
      </c>
      <c r="T48" s="70" t="s">
        <v>27</v>
      </c>
      <c r="U48" s="70" t="s">
        <v>28</v>
      </c>
      <c r="V48" s="70" t="s">
        <v>29</v>
      </c>
      <c r="W48" s="70" t="s">
        <v>30</v>
      </c>
      <c r="X48" s="70" t="s">
        <v>31</v>
      </c>
      <c r="Y48" s="7" t="s">
        <v>32</v>
      </c>
      <c r="Z48" s="7" t="s">
        <v>33</v>
      </c>
      <c r="AA48" s="70" t="s">
        <v>27</v>
      </c>
      <c r="AB48" s="70" t="s">
        <v>28</v>
      </c>
      <c r="AC48" s="70" t="s">
        <v>29</v>
      </c>
      <c r="AD48" s="70" t="s">
        <v>30</v>
      </c>
      <c r="AE48" s="70" t="s">
        <v>31</v>
      </c>
      <c r="AF48" s="7" t="s">
        <v>32</v>
      </c>
      <c r="AG48" s="7" t="s">
        <v>33</v>
      </c>
      <c r="AH48" s="70" t="s">
        <v>27</v>
      </c>
      <c r="AI48" s="70" t="s">
        <v>28</v>
      </c>
      <c r="AJ48" s="163"/>
      <c r="AK48" s="165"/>
      <c r="AR48" s="14"/>
      <c r="AS48" s="14"/>
      <c r="AT48" s="14"/>
    </row>
    <row r="49" spans="1:56" ht="28.5" customHeight="1" outlineLevel="1" thickBot="1" x14ac:dyDescent="0.4">
      <c r="A49" s="41">
        <f>D4</f>
        <v>0</v>
      </c>
      <c r="B49" s="42" t="str">
        <f>D11</f>
        <v>312111DCD2</v>
      </c>
      <c r="C49" s="43" t="str">
        <f>D8</f>
        <v>VYBRAŤ</v>
      </c>
      <c r="D49" s="43">
        <f>D9</f>
        <v>0</v>
      </c>
      <c r="E49" s="18"/>
      <c r="F49" s="3"/>
      <c r="G49" s="3"/>
      <c r="H49" s="3"/>
      <c r="I49" s="3"/>
      <c r="J49" s="3"/>
      <c r="K49" s="18"/>
      <c r="L49" s="18"/>
      <c r="M49" s="3"/>
      <c r="N49" s="3"/>
      <c r="O49" s="3"/>
      <c r="P49" s="3"/>
      <c r="Q49" s="3"/>
      <c r="R49" s="18"/>
      <c r="S49" s="18"/>
      <c r="T49" s="3"/>
      <c r="U49" s="3"/>
      <c r="V49" s="3"/>
      <c r="W49" s="3"/>
      <c r="X49" s="3"/>
      <c r="Y49" s="18"/>
      <c r="Z49" s="18"/>
      <c r="AA49" s="3"/>
      <c r="AB49" s="3"/>
      <c r="AC49" s="3"/>
      <c r="AD49" s="3"/>
      <c r="AE49" s="3"/>
      <c r="AF49" s="18"/>
      <c r="AG49" s="18"/>
      <c r="AH49" s="3"/>
      <c r="AI49" s="3"/>
      <c r="AJ49" s="72">
        <f>IF(AK49&gt;0,165,0)</f>
        <v>0</v>
      </c>
      <c r="AK49" s="73">
        <f>SUM(E49:AI49)</f>
        <v>0</v>
      </c>
      <c r="AR49" s="14"/>
      <c r="AS49" s="14"/>
      <c r="AT49" s="14"/>
    </row>
    <row r="50" spans="1:56" outlineLevel="1" x14ac:dyDescent="0.35">
      <c r="AR50" s="14"/>
      <c r="AS50" s="14"/>
      <c r="AT50" s="14"/>
    </row>
    <row r="51" spans="1:56" outlineLevel="1" x14ac:dyDescent="0.35">
      <c r="AR51" s="14"/>
      <c r="AS51" s="14"/>
      <c r="AT51" s="14"/>
    </row>
    <row r="52" spans="1:56" ht="15" customHeight="1" x14ac:dyDescent="0.35">
      <c r="A52" s="62"/>
      <c r="B52" s="21"/>
      <c r="C52" s="21"/>
      <c r="D52" s="21"/>
      <c r="E52" s="22"/>
      <c r="V52" s="23"/>
      <c r="X52" s="24"/>
      <c r="AA52" s="24"/>
    </row>
    <row r="53" spans="1:56" ht="15" customHeight="1" x14ac:dyDescent="0.35">
      <c r="A53" s="84"/>
      <c r="B53" s="85"/>
      <c r="C53" s="85"/>
      <c r="D53" s="85"/>
      <c r="E53" s="86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8"/>
      <c r="W53" s="87"/>
      <c r="X53" s="89"/>
      <c r="Y53" s="87"/>
      <c r="Z53" s="87"/>
      <c r="AA53" s="89"/>
      <c r="AB53" s="87"/>
      <c r="AC53" s="87"/>
    </row>
    <row r="54" spans="1:56" ht="15" customHeight="1" x14ac:dyDescent="0.35">
      <c r="A54" s="84"/>
      <c r="B54" s="85"/>
      <c r="C54" s="85"/>
      <c r="D54" s="85"/>
      <c r="E54" s="8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8"/>
      <c r="W54" s="87"/>
      <c r="X54" s="89"/>
      <c r="Y54" s="87"/>
      <c r="Z54" s="87"/>
      <c r="AA54" s="89"/>
      <c r="AB54" s="87"/>
      <c r="AC54" s="87"/>
    </row>
    <row r="55" spans="1:56" ht="15" customHeight="1" x14ac:dyDescent="0.35">
      <c r="A55" s="84"/>
      <c r="B55" s="85"/>
      <c r="C55" s="85"/>
      <c r="D55" s="85"/>
      <c r="E55" s="86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8"/>
      <c r="W55" s="87"/>
      <c r="X55" s="89"/>
      <c r="Y55" s="87"/>
      <c r="Z55" s="87"/>
      <c r="AA55" s="89"/>
      <c r="AB55" s="87"/>
      <c r="AC55" s="87"/>
    </row>
    <row r="56" spans="1:56" ht="15" customHeight="1" x14ac:dyDescent="0.35">
      <c r="A56" s="84"/>
      <c r="B56" s="85"/>
      <c r="C56" s="85"/>
      <c r="D56" s="85"/>
      <c r="E56" s="86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8"/>
      <c r="W56" s="87"/>
      <c r="X56" s="89"/>
      <c r="Y56" s="87"/>
      <c r="Z56" s="87"/>
      <c r="AA56" s="89"/>
      <c r="AB56" s="87"/>
      <c r="AC56" s="87"/>
    </row>
    <row r="57" spans="1:56" ht="15" customHeight="1" thickBot="1" x14ac:dyDescent="0.4">
      <c r="A57" s="84"/>
      <c r="B57" s="85"/>
      <c r="C57" s="85"/>
      <c r="D57" s="85"/>
      <c r="E57" s="86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8"/>
      <c r="W57" s="87"/>
      <c r="X57" s="89"/>
      <c r="Y57" s="87"/>
      <c r="Z57" s="87"/>
      <c r="AA57" s="89"/>
      <c r="AB57" s="87"/>
      <c r="AC57" s="87"/>
    </row>
    <row r="58" spans="1:56" ht="35" customHeight="1" thickBot="1" x14ac:dyDescent="0.4">
      <c r="A58" s="207" t="s">
        <v>40</v>
      </c>
      <c r="B58" s="208"/>
      <c r="C58" s="209"/>
      <c r="T58" s="23"/>
      <c r="V58" s="24"/>
      <c r="Y58" s="24"/>
      <c r="AO58" s="5"/>
      <c r="AP58" s="5"/>
      <c r="BC58" s="2"/>
      <c r="BD58" s="2"/>
    </row>
    <row r="59" spans="1:56" ht="45" customHeight="1" x14ac:dyDescent="0.35">
      <c r="A59" s="59"/>
      <c r="B59" s="60" t="s">
        <v>45</v>
      </c>
      <c r="C59" s="44" t="s">
        <v>55</v>
      </c>
      <c r="R59" s="23"/>
      <c r="T59" s="24"/>
      <c r="W59" s="24"/>
      <c r="AM59" s="5"/>
      <c r="AN59" s="5"/>
      <c r="AO59" s="5"/>
      <c r="AP59" s="5"/>
      <c r="BA59" s="2"/>
      <c r="BB59" s="2"/>
      <c r="BC59" s="2"/>
      <c r="BD59" s="2"/>
    </row>
    <row r="60" spans="1:56" ht="40" customHeight="1" x14ac:dyDescent="0.35">
      <c r="A60" s="63" t="s">
        <v>58</v>
      </c>
      <c r="B60" s="45">
        <f>AJ21+AJ28+AJ35+AJ42+AJ49</f>
        <v>0</v>
      </c>
      <c r="C60" s="61">
        <f>B60</f>
        <v>0</v>
      </c>
      <c r="R60" s="23"/>
      <c r="T60" s="24"/>
      <c r="W60" s="24"/>
      <c r="AM60" s="5"/>
      <c r="AN60" s="5"/>
      <c r="AO60" s="5"/>
      <c r="AP60" s="5"/>
      <c r="BA60" s="2"/>
      <c r="BB60" s="2"/>
      <c r="BC60" s="2"/>
      <c r="BD60" s="2"/>
    </row>
    <row r="61" spans="1:56" ht="40" customHeight="1" x14ac:dyDescent="0.35">
      <c r="A61" s="64" t="s">
        <v>44</v>
      </c>
      <c r="B61" s="50">
        <f>AK21+AK28+AK35+AK42+AK49</f>
        <v>0</v>
      </c>
      <c r="C61" s="46">
        <f>B61</f>
        <v>0</v>
      </c>
      <c r="R61" s="23"/>
      <c r="T61" s="24"/>
      <c r="W61" s="24"/>
      <c r="AM61" s="5"/>
      <c r="AN61" s="5"/>
      <c r="AO61" s="5"/>
      <c r="AP61" s="5"/>
      <c r="BA61" s="2"/>
      <c r="BB61" s="2"/>
      <c r="BC61" s="2"/>
      <c r="BD61" s="2"/>
    </row>
    <row r="62" spans="1:56" ht="30" customHeight="1" x14ac:dyDescent="0.35">
      <c r="A62" s="65" t="s">
        <v>6</v>
      </c>
      <c r="B62" s="51" t="e">
        <f>ROUNDDOWN($C$61/$C$60*C62,0)</f>
        <v>#DIV/0!</v>
      </c>
      <c r="C62" s="47"/>
      <c r="R62" s="23"/>
      <c r="T62" s="24"/>
      <c r="W62" s="24"/>
      <c r="AM62" s="5"/>
      <c r="AN62" s="5"/>
      <c r="AO62" s="5"/>
      <c r="AP62" s="5"/>
      <c r="BA62" s="2"/>
      <c r="BB62" s="2"/>
      <c r="BC62" s="2"/>
      <c r="BD62" s="2"/>
    </row>
    <row r="63" spans="1:56" ht="30" customHeight="1" x14ac:dyDescent="0.35">
      <c r="A63" s="65" t="s">
        <v>7</v>
      </c>
      <c r="B63" s="51" t="e">
        <f t="shared" ref="B63:B68" si="0">ROUNDDOWN($C$61/$C$60*C63,0)</f>
        <v>#DIV/0!</v>
      </c>
      <c r="C63" s="47"/>
      <c r="R63" s="23"/>
      <c r="T63" s="24"/>
      <c r="W63" s="24"/>
      <c r="AM63" s="5"/>
      <c r="AN63" s="5"/>
      <c r="AO63" s="5"/>
      <c r="AP63" s="5"/>
      <c r="BA63" s="2"/>
      <c r="BB63" s="2"/>
      <c r="BC63" s="2"/>
      <c r="BD63" s="2"/>
    </row>
    <row r="64" spans="1:56" ht="30" customHeight="1" x14ac:dyDescent="0.35">
      <c r="A64" s="65" t="s">
        <v>14</v>
      </c>
      <c r="B64" s="51" t="e">
        <f t="shared" si="0"/>
        <v>#DIV/0!</v>
      </c>
      <c r="C64" s="47"/>
      <c r="E64" s="37"/>
      <c r="F64" s="37"/>
      <c r="G64" s="37"/>
      <c r="H64" s="37"/>
      <c r="I64" s="37"/>
      <c r="J64" s="37"/>
      <c r="R64" s="23"/>
      <c r="T64" s="24"/>
      <c r="W64" s="24"/>
      <c r="AM64" s="5"/>
      <c r="AN64" s="5"/>
      <c r="AO64" s="5"/>
      <c r="AP64" s="5"/>
      <c r="BA64" s="2"/>
      <c r="BB64" s="2"/>
      <c r="BC64" s="2"/>
      <c r="BD64" s="2"/>
    </row>
    <row r="65" spans="1:56" ht="30" customHeight="1" x14ac:dyDescent="0.35">
      <c r="A65" s="65" t="s">
        <v>8</v>
      </c>
      <c r="B65" s="51" t="e">
        <f t="shared" si="0"/>
        <v>#DIV/0!</v>
      </c>
      <c r="C65" s="47"/>
      <c r="E65" s="37"/>
      <c r="F65" s="37"/>
      <c r="G65" s="37"/>
      <c r="H65" s="37"/>
      <c r="I65" s="37"/>
      <c r="J65" s="37"/>
      <c r="Q65" s="32"/>
      <c r="R65" s="23"/>
      <c r="T65" s="24"/>
      <c r="W65" s="24"/>
      <c r="AM65" s="5"/>
      <c r="AN65" s="5"/>
      <c r="AO65" s="5"/>
      <c r="AP65" s="5"/>
      <c r="BA65" s="2"/>
      <c r="BB65" s="2"/>
      <c r="BC65" s="2"/>
      <c r="BD65" s="2"/>
    </row>
    <row r="66" spans="1:56" ht="30" customHeight="1" x14ac:dyDescent="0.35">
      <c r="A66" s="65" t="s">
        <v>9</v>
      </c>
      <c r="B66" s="51" t="e">
        <f t="shared" si="0"/>
        <v>#DIV/0!</v>
      </c>
      <c r="C66" s="47"/>
      <c r="D66" s="34"/>
      <c r="E66" s="210"/>
      <c r="F66" s="210"/>
      <c r="G66" s="210"/>
      <c r="H66" s="210"/>
      <c r="I66" s="210"/>
      <c r="J66" s="210"/>
      <c r="K66" s="35"/>
      <c r="R66" s="23"/>
      <c r="T66" s="24"/>
      <c r="W66" s="24"/>
      <c r="AM66" s="5"/>
      <c r="AN66" s="5"/>
      <c r="AO66" s="5"/>
      <c r="AP66" s="5"/>
      <c r="BA66" s="2"/>
      <c r="BB66" s="2"/>
      <c r="BC66" s="2"/>
      <c r="BD66" s="2"/>
    </row>
    <row r="67" spans="1:56" ht="30" customHeight="1" x14ac:dyDescent="0.35">
      <c r="A67" s="65" t="s">
        <v>10</v>
      </c>
      <c r="B67" s="51" t="e">
        <f t="shared" si="0"/>
        <v>#DIV/0!</v>
      </c>
      <c r="C67" s="47"/>
      <c r="D67" s="36"/>
      <c r="E67" s="210"/>
      <c r="F67" s="210"/>
      <c r="G67" s="210"/>
      <c r="H67" s="210"/>
      <c r="I67" s="210"/>
      <c r="J67" s="210"/>
      <c r="Q67" s="33" t="s">
        <v>54</v>
      </c>
      <c r="R67" s="23"/>
      <c r="T67" s="24"/>
      <c r="W67" s="24"/>
      <c r="AM67" s="5"/>
      <c r="AN67" s="5"/>
      <c r="AO67" s="5"/>
      <c r="AP67" s="5"/>
      <c r="BA67" s="2"/>
      <c r="BB67" s="2"/>
      <c r="BC67" s="2"/>
      <c r="BD67" s="2"/>
    </row>
    <row r="68" spans="1:56" ht="30" customHeight="1" x14ac:dyDescent="0.35">
      <c r="A68" s="65" t="s">
        <v>11</v>
      </c>
      <c r="B68" s="51" t="e">
        <f t="shared" si="0"/>
        <v>#DIV/0!</v>
      </c>
      <c r="C68" s="47"/>
      <c r="E68" s="210"/>
      <c r="F68" s="210"/>
      <c r="G68" s="210"/>
      <c r="H68" s="210"/>
      <c r="I68" s="210"/>
      <c r="J68" s="210"/>
      <c r="N68" s="19"/>
      <c r="R68" s="23"/>
      <c r="T68" s="24"/>
      <c r="W68" s="24"/>
      <c r="AM68" s="5"/>
      <c r="AN68" s="5"/>
      <c r="AO68" s="5"/>
      <c r="AP68" s="5"/>
      <c r="BA68" s="2"/>
      <c r="BB68" s="2"/>
      <c r="BC68" s="2"/>
      <c r="BD68" s="2"/>
    </row>
    <row r="69" spans="1:56" ht="30" customHeight="1" thickBot="1" x14ac:dyDescent="0.4">
      <c r="A69" s="66" t="s">
        <v>16</v>
      </c>
      <c r="B69" s="52" t="e">
        <f>SUM(B61:B68)</f>
        <v>#DIV/0!</v>
      </c>
      <c r="C69" s="98"/>
      <c r="E69" s="210"/>
      <c r="F69" s="210"/>
      <c r="G69" s="210"/>
      <c r="H69" s="210"/>
      <c r="I69" s="210"/>
      <c r="J69" s="210"/>
      <c r="R69" s="23"/>
      <c r="T69" s="24"/>
      <c r="W69" s="24"/>
      <c r="AM69" s="5"/>
      <c r="AN69" s="5"/>
      <c r="AO69" s="5"/>
      <c r="AP69" s="5"/>
      <c r="BA69" s="2"/>
      <c r="BB69" s="2"/>
      <c r="BC69" s="2"/>
      <c r="BD69" s="2"/>
    </row>
    <row r="70" spans="1:56" ht="15" customHeight="1" x14ac:dyDescent="0.35">
      <c r="A70" s="62"/>
      <c r="B70" s="21"/>
      <c r="C70" s="15"/>
      <c r="E70" s="210"/>
      <c r="F70" s="210"/>
      <c r="G70" s="210"/>
      <c r="H70" s="210"/>
      <c r="I70" s="210"/>
      <c r="J70" s="210"/>
      <c r="R70" s="23"/>
      <c r="T70" s="24"/>
      <c r="W70" s="24"/>
      <c r="AM70" s="5"/>
      <c r="AN70" s="5"/>
      <c r="AO70" s="5"/>
      <c r="AP70" s="5"/>
      <c r="BA70" s="2"/>
      <c r="BB70" s="2"/>
      <c r="BC70" s="2"/>
      <c r="BD70" s="2"/>
    </row>
    <row r="71" spans="1:56" s="75" customFormat="1" ht="40" customHeight="1" x14ac:dyDescent="0.35">
      <c r="A71" s="211" t="s">
        <v>18</v>
      </c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74"/>
      <c r="AI71" s="74"/>
      <c r="AJ71" s="74"/>
      <c r="AK71" s="74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</row>
    <row r="72" spans="1:56" ht="200" customHeight="1" x14ac:dyDescent="0.35">
      <c r="A72" s="212" t="s">
        <v>62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4"/>
      <c r="AI72" s="4"/>
      <c r="AJ72" s="4"/>
      <c r="AK72" s="4"/>
    </row>
    <row r="73" spans="1:56" ht="14.5" thickBot="1" x14ac:dyDescent="0.4">
      <c r="A73" s="26"/>
      <c r="B73" s="28"/>
      <c r="C73" s="28"/>
      <c r="D73" s="27"/>
      <c r="E73" s="27"/>
      <c r="X73" s="24"/>
      <c r="AA73" s="24"/>
    </row>
    <row r="74" spans="1:56" s="31" customFormat="1" ht="60" customHeight="1" x14ac:dyDescent="0.35">
      <c r="A74" s="200" t="s">
        <v>25</v>
      </c>
      <c r="B74" s="201"/>
      <c r="C74" s="201"/>
      <c r="D74" s="213"/>
      <c r="E74" s="214"/>
      <c r="F74" s="214"/>
      <c r="G74" s="214"/>
      <c r="H74" s="214"/>
      <c r="I74" s="214"/>
      <c r="J74" s="214"/>
      <c r="K74" s="21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9"/>
      <c r="Y74" s="2"/>
      <c r="Z74" s="2"/>
      <c r="AA74" s="30"/>
      <c r="AB74" s="2"/>
      <c r="AC74" s="2"/>
      <c r="AD74" s="30"/>
      <c r="AE74" s="2"/>
      <c r="AF74" s="2"/>
      <c r="AG74" s="2"/>
      <c r="AH74" s="2"/>
      <c r="AI74" s="2"/>
      <c r="AJ74" s="2"/>
      <c r="AK74" s="2"/>
      <c r="AQ74" s="14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14"/>
    </row>
    <row r="75" spans="1:56" ht="80" customHeight="1" thickBot="1" x14ac:dyDescent="0.4">
      <c r="A75" s="196" t="s">
        <v>26</v>
      </c>
      <c r="B75" s="197"/>
      <c r="C75" s="197"/>
      <c r="D75" s="198">
        <f>D6</f>
        <v>0</v>
      </c>
      <c r="E75" s="198"/>
      <c r="F75" s="198"/>
      <c r="G75" s="198"/>
      <c r="H75" s="198"/>
      <c r="I75" s="198"/>
      <c r="J75" s="198"/>
      <c r="K75" s="199"/>
      <c r="X75" s="30"/>
    </row>
    <row r="76" spans="1:56" ht="20" customHeight="1" thickBot="1" x14ac:dyDescent="0.4">
      <c r="A76" s="80"/>
      <c r="B76" s="81"/>
      <c r="C76" s="81"/>
      <c r="D76" s="48"/>
      <c r="E76" s="48"/>
      <c r="F76" s="49"/>
      <c r="G76" s="49"/>
      <c r="H76" s="49"/>
      <c r="I76" s="49"/>
      <c r="J76" s="49"/>
      <c r="K76" s="49"/>
      <c r="X76" s="24"/>
      <c r="AA76" s="24"/>
    </row>
    <row r="77" spans="1:56" ht="60" customHeight="1" x14ac:dyDescent="0.35">
      <c r="A77" s="200" t="s">
        <v>53</v>
      </c>
      <c r="B77" s="201"/>
      <c r="C77" s="201"/>
      <c r="D77" s="202"/>
      <c r="E77" s="203"/>
      <c r="F77" s="203"/>
      <c r="G77" s="203"/>
      <c r="H77" s="203"/>
      <c r="I77" s="203"/>
      <c r="J77" s="203"/>
      <c r="K77" s="204"/>
      <c r="X77" s="30"/>
    </row>
    <row r="78" spans="1:56" ht="80" customHeight="1" thickBot="1" x14ac:dyDescent="0.4">
      <c r="A78" s="196" t="s">
        <v>56</v>
      </c>
      <c r="B78" s="197"/>
      <c r="C78" s="197"/>
      <c r="D78" s="205"/>
      <c r="E78" s="205"/>
      <c r="F78" s="205"/>
      <c r="G78" s="205"/>
      <c r="H78" s="205"/>
      <c r="I78" s="205"/>
      <c r="J78" s="205"/>
      <c r="K78" s="206"/>
      <c r="X78" s="30"/>
    </row>
  </sheetData>
  <sheetProtection password="CCE6" sheet="1" objects="1" scenarios="1" selectLockedCells="1"/>
  <dataConsolidate/>
  <mergeCells count="101">
    <mergeCell ref="A75:C75"/>
    <mergeCell ref="D75:K75"/>
    <mergeCell ref="A77:C77"/>
    <mergeCell ref="D77:K77"/>
    <mergeCell ref="A78:C78"/>
    <mergeCell ref="D78:K78"/>
    <mergeCell ref="A58:C58"/>
    <mergeCell ref="E66:J70"/>
    <mergeCell ref="A71:AG71"/>
    <mergeCell ref="A72:AG72"/>
    <mergeCell ref="A74:C74"/>
    <mergeCell ref="D74:K74"/>
    <mergeCell ref="A47:A48"/>
    <mergeCell ref="B47:B48"/>
    <mergeCell ref="C47:C48"/>
    <mergeCell ref="D47:D48"/>
    <mergeCell ref="AJ47:AJ48"/>
    <mergeCell ref="AK47:AK48"/>
    <mergeCell ref="D45:L45"/>
    <mergeCell ref="M45:W45"/>
    <mergeCell ref="X45:Y45"/>
    <mergeCell ref="Z45:AE45"/>
    <mergeCell ref="AF45:AG45"/>
    <mergeCell ref="AH45:AK45"/>
    <mergeCell ref="A40:A41"/>
    <mergeCell ref="B40:B41"/>
    <mergeCell ref="C40:C41"/>
    <mergeCell ref="D40:D41"/>
    <mergeCell ref="AJ40:AJ41"/>
    <mergeCell ref="AK40:AK41"/>
    <mergeCell ref="D38:L38"/>
    <mergeCell ref="M38:W38"/>
    <mergeCell ref="X38:Y38"/>
    <mergeCell ref="Z38:AE38"/>
    <mergeCell ref="AF38:AG38"/>
    <mergeCell ref="AH38:AK38"/>
    <mergeCell ref="A33:A34"/>
    <mergeCell ref="B33:B34"/>
    <mergeCell ref="C33:C34"/>
    <mergeCell ref="D33:D34"/>
    <mergeCell ref="AJ33:AJ34"/>
    <mergeCell ref="AK33:AK34"/>
    <mergeCell ref="D31:L31"/>
    <mergeCell ref="M31:W31"/>
    <mergeCell ref="X31:Y31"/>
    <mergeCell ref="Z31:AE31"/>
    <mergeCell ref="AF31:AG31"/>
    <mergeCell ref="AH31:AK31"/>
    <mergeCell ref="A26:A27"/>
    <mergeCell ref="B26:B27"/>
    <mergeCell ref="C26:C27"/>
    <mergeCell ref="D26:D27"/>
    <mergeCell ref="AJ26:AJ27"/>
    <mergeCell ref="AK26:AK27"/>
    <mergeCell ref="D24:L24"/>
    <mergeCell ref="M24:W24"/>
    <mergeCell ref="X24:Y24"/>
    <mergeCell ref="Z24:AE24"/>
    <mergeCell ref="AF24:AG24"/>
    <mergeCell ref="AH24:AK24"/>
    <mergeCell ref="AX12:BB12"/>
    <mergeCell ref="D13:L13"/>
    <mergeCell ref="M13:W13"/>
    <mergeCell ref="X13:Y13"/>
    <mergeCell ref="Z13:AE13"/>
    <mergeCell ref="AF13:AG13"/>
    <mergeCell ref="AH13:AK13"/>
    <mergeCell ref="AX13:BB13"/>
    <mergeCell ref="A19:A20"/>
    <mergeCell ref="B19:B20"/>
    <mergeCell ref="C19:C20"/>
    <mergeCell ref="D19:D20"/>
    <mergeCell ref="AJ19:AJ20"/>
    <mergeCell ref="AK19:AK20"/>
    <mergeCell ref="A15:C17"/>
    <mergeCell ref="D15:K15"/>
    <mergeCell ref="M15:V16"/>
    <mergeCell ref="X15:AI16"/>
    <mergeCell ref="D16:K16"/>
    <mergeCell ref="D17:K17"/>
    <mergeCell ref="M17:V17"/>
    <mergeCell ref="X17:AI17"/>
    <mergeCell ref="A11:C11"/>
    <mergeCell ref="D11:K11"/>
    <mergeCell ref="A6:C6"/>
    <mergeCell ref="D6:K6"/>
    <mergeCell ref="A7:C7"/>
    <mergeCell ref="D7:K7"/>
    <mergeCell ref="A8:C8"/>
    <mergeCell ref="D8:K8"/>
    <mergeCell ref="A12:AK12"/>
    <mergeCell ref="A1:AK1"/>
    <mergeCell ref="A2:AK2"/>
    <mergeCell ref="A4:C4"/>
    <mergeCell ref="D4:K4"/>
    <mergeCell ref="A5:C5"/>
    <mergeCell ref="D5:K5"/>
    <mergeCell ref="A9:C9"/>
    <mergeCell ref="D9:K9"/>
    <mergeCell ref="A10:C10"/>
    <mergeCell ref="D10:K10"/>
  </mergeCells>
  <dataValidations count="2">
    <dataValidation type="list" allowBlank="1" showInputMessage="1" showErrorMessage="1" sqref="L15:L17 W15 W17 AK15 AK17">
      <formula1>"X"</formula1>
    </dataValidation>
    <dataValidation type="list" allowBlank="1" showInputMessage="1" showErrorMessage="1" sqref="D8:K8">
      <formula1>$AP$12:$AP$17</formula1>
    </dataValidation>
  </dataValidations>
  <pageMargins left="0.23622047244094491" right="0.23622047244094491" top="7.874015748031496E-2" bottom="0.74803149606299213" header="0.11811023622047245" footer="0.11811023622047245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
www.esf.gov.sk    www.employment.gov.sk    www.implea.gov.sk&amp;R&amp;P
</oddFooter>
  </headerFooter>
  <rowBreaks count="2" manualBreakCount="2">
    <brk id="50" max="16383" man="1"/>
    <brk id="7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78"/>
  <sheetViews>
    <sheetView showGridLines="0" zoomScale="64" zoomScaleNormal="64" zoomScaleSheetLayoutView="85" zoomScalePageLayoutView="70" workbookViewId="0">
      <selection activeCell="D4" sqref="D4:K4"/>
    </sheetView>
  </sheetViews>
  <sheetFormatPr defaultColWidth="7.7265625" defaultRowHeight="14" outlineLevelRow="1" x14ac:dyDescent="0.35"/>
  <cols>
    <col min="1" max="1" width="31.54296875" style="2" customWidth="1"/>
    <col min="2" max="2" width="18.81640625" style="2" customWidth="1"/>
    <col min="3" max="3" width="19.6328125" style="2" customWidth="1"/>
    <col min="4" max="4" width="22.26953125" style="2" customWidth="1"/>
    <col min="5" max="35" width="5.7265625" style="2" customWidth="1"/>
    <col min="36" max="36" width="7.6328125" style="2" customWidth="1"/>
    <col min="37" max="37" width="8.81640625" style="2" customWidth="1"/>
    <col min="38" max="41" width="7.7265625" style="2" customWidth="1"/>
    <col min="42" max="42" width="35.54296875" style="2" bestFit="1" customWidth="1"/>
    <col min="43" max="46" width="7.7265625" style="5" customWidth="1"/>
    <col min="47" max="47" width="10.7265625" style="5" customWidth="1"/>
    <col min="48" max="54" width="7.7265625" style="5" customWidth="1"/>
    <col min="55" max="55" width="16.26953125" style="5" customWidth="1"/>
    <col min="56" max="56" width="7.7265625" style="5" customWidth="1"/>
    <col min="57" max="16384" width="7.7265625" style="2"/>
  </cols>
  <sheetData>
    <row r="1" spans="1:56" ht="75" customHeight="1" x14ac:dyDescent="0.35">
      <c r="A1" s="99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56" ht="75" customHeight="1" x14ac:dyDescent="0.35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56" ht="15" customHeight="1" thickBot="1" x14ac:dyDescent="0.4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</row>
    <row r="4" spans="1:56" ht="25" customHeight="1" x14ac:dyDescent="0.35">
      <c r="A4" s="102" t="s">
        <v>23</v>
      </c>
      <c r="B4" s="103"/>
      <c r="C4" s="104"/>
      <c r="D4" s="105"/>
      <c r="E4" s="106"/>
      <c r="F4" s="106"/>
      <c r="G4" s="106"/>
      <c r="H4" s="106"/>
      <c r="I4" s="106"/>
      <c r="J4" s="106"/>
      <c r="K4" s="107"/>
      <c r="L4" s="1"/>
    </row>
    <row r="5" spans="1:56" ht="25" customHeight="1" x14ac:dyDescent="0.35">
      <c r="A5" s="108" t="s">
        <v>24</v>
      </c>
      <c r="B5" s="109"/>
      <c r="C5" s="110"/>
      <c r="D5" s="111"/>
      <c r="E5" s="112"/>
      <c r="F5" s="112"/>
      <c r="G5" s="112"/>
      <c r="H5" s="112"/>
      <c r="I5" s="112"/>
      <c r="J5" s="112"/>
      <c r="K5" s="113"/>
      <c r="L5" s="1"/>
    </row>
    <row r="6" spans="1:56" ht="25" customHeight="1" x14ac:dyDescent="0.35">
      <c r="A6" s="130" t="s">
        <v>38</v>
      </c>
      <c r="B6" s="131"/>
      <c r="C6" s="132"/>
      <c r="D6" s="133"/>
      <c r="E6" s="134"/>
      <c r="F6" s="134"/>
      <c r="G6" s="134"/>
      <c r="H6" s="134"/>
      <c r="I6" s="134"/>
      <c r="J6" s="134"/>
      <c r="K6" s="135"/>
      <c r="L6" s="1"/>
    </row>
    <row r="7" spans="1:56" ht="25" customHeight="1" x14ac:dyDescent="0.35">
      <c r="A7" s="136" t="s">
        <v>61</v>
      </c>
      <c r="B7" s="137"/>
      <c r="C7" s="138"/>
      <c r="D7" s="139"/>
      <c r="E7" s="140"/>
      <c r="F7" s="140"/>
      <c r="G7" s="140"/>
      <c r="H7" s="140"/>
      <c r="I7" s="140"/>
      <c r="J7" s="140"/>
      <c r="K7" s="141"/>
      <c r="L7" s="1"/>
    </row>
    <row r="8" spans="1:56" ht="25" customHeight="1" x14ac:dyDescent="0.35">
      <c r="A8" s="108" t="s">
        <v>39</v>
      </c>
      <c r="B8" s="109"/>
      <c r="C8" s="110"/>
      <c r="D8" s="142" t="s">
        <v>41</v>
      </c>
      <c r="E8" s="143"/>
      <c r="F8" s="143"/>
      <c r="G8" s="143"/>
      <c r="H8" s="143"/>
      <c r="I8" s="143"/>
      <c r="J8" s="143"/>
      <c r="K8" s="144"/>
      <c r="L8" s="1"/>
    </row>
    <row r="9" spans="1:56" ht="25" customHeight="1" thickBot="1" x14ac:dyDescent="0.4">
      <c r="A9" s="114" t="s">
        <v>19</v>
      </c>
      <c r="B9" s="115"/>
      <c r="C9" s="116"/>
      <c r="D9" s="117"/>
      <c r="E9" s="118"/>
      <c r="F9" s="118"/>
      <c r="G9" s="118"/>
      <c r="H9" s="118"/>
      <c r="I9" s="118"/>
      <c r="J9" s="118"/>
      <c r="K9" s="119"/>
      <c r="L9" s="1"/>
    </row>
    <row r="10" spans="1:56" ht="25" customHeight="1" thickBot="1" x14ac:dyDescent="0.4">
      <c r="A10" s="120" t="s">
        <v>57</v>
      </c>
      <c r="B10" s="121"/>
      <c r="C10" s="122"/>
      <c r="D10" s="123"/>
      <c r="E10" s="124"/>
      <c r="F10" s="124"/>
      <c r="G10" s="124"/>
      <c r="H10" s="124"/>
      <c r="I10" s="124"/>
      <c r="J10" s="124"/>
      <c r="K10" s="125"/>
      <c r="L10" s="1"/>
    </row>
    <row r="11" spans="1:56" ht="25" customHeight="1" thickBot="1" x14ac:dyDescent="0.4">
      <c r="A11" s="126" t="s">
        <v>20</v>
      </c>
      <c r="B11" s="127"/>
      <c r="C11" s="127"/>
      <c r="D11" s="128" t="s">
        <v>42</v>
      </c>
      <c r="E11" s="128"/>
      <c r="F11" s="128"/>
      <c r="G11" s="128"/>
      <c r="H11" s="128"/>
      <c r="I11" s="128"/>
      <c r="J11" s="128"/>
      <c r="K11" s="129"/>
      <c r="L11" s="1"/>
      <c r="AX11" s="10"/>
      <c r="AY11" s="10"/>
      <c r="AZ11" s="10"/>
      <c r="BA11" s="10"/>
      <c r="BB11" s="10"/>
      <c r="BC11" s="10"/>
    </row>
    <row r="12" spans="1:56" ht="15" customHeight="1" thickBot="1" x14ac:dyDescent="0.4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P12" s="11" t="s">
        <v>41</v>
      </c>
      <c r="AR12" s="12"/>
      <c r="AU12" s="12"/>
      <c r="AX12" s="146"/>
      <c r="AY12" s="146"/>
      <c r="AZ12" s="146"/>
      <c r="BA12" s="146"/>
      <c r="BB12" s="146"/>
      <c r="BC12" s="13"/>
    </row>
    <row r="13" spans="1:56" s="49" customFormat="1" ht="20.5" thickBot="1" x14ac:dyDescent="0.4">
      <c r="A13" s="91" t="s">
        <v>0</v>
      </c>
      <c r="B13" s="92"/>
      <c r="C13" s="92"/>
      <c r="D13" s="147" t="s">
        <v>38</v>
      </c>
      <c r="E13" s="148"/>
      <c r="F13" s="148"/>
      <c r="G13" s="148"/>
      <c r="H13" s="148"/>
      <c r="I13" s="148"/>
      <c r="J13" s="148"/>
      <c r="K13" s="148"/>
      <c r="L13" s="149"/>
      <c r="M13" s="147">
        <f>D6</f>
        <v>0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9"/>
      <c r="X13" s="147" t="s">
        <v>1</v>
      </c>
      <c r="Y13" s="148"/>
      <c r="Z13" s="150" t="s">
        <v>3</v>
      </c>
      <c r="AA13" s="151"/>
      <c r="AB13" s="151"/>
      <c r="AC13" s="151"/>
      <c r="AD13" s="151"/>
      <c r="AE13" s="152"/>
      <c r="AF13" s="147" t="s">
        <v>2</v>
      </c>
      <c r="AG13" s="148"/>
      <c r="AH13" s="153">
        <v>2023</v>
      </c>
      <c r="AI13" s="153"/>
      <c r="AJ13" s="153"/>
      <c r="AK13" s="154"/>
      <c r="AP13" s="53" t="s">
        <v>15</v>
      </c>
      <c r="AQ13" s="54"/>
      <c r="AR13" s="55"/>
      <c r="AS13" s="54"/>
      <c r="AT13" s="54"/>
      <c r="AU13" s="54"/>
      <c r="AV13" s="54"/>
      <c r="AW13" s="54"/>
      <c r="AX13" s="155"/>
      <c r="AY13" s="155"/>
      <c r="AZ13" s="155"/>
      <c r="BA13" s="155"/>
      <c r="BB13" s="155"/>
      <c r="BC13" s="56"/>
      <c r="BD13" s="54"/>
    </row>
    <row r="14" spans="1:56" ht="15.75" customHeight="1" thickBot="1" x14ac:dyDescent="0.4">
      <c r="AK14" s="15"/>
      <c r="AP14" s="11" t="s">
        <v>34</v>
      </c>
      <c r="AR14" s="14"/>
      <c r="AX14" s="90"/>
      <c r="AY14" s="90"/>
      <c r="AZ14" s="90"/>
      <c r="BA14" s="90"/>
      <c r="BB14" s="90"/>
      <c r="BC14" s="13"/>
    </row>
    <row r="15" spans="1:56" ht="31" thickBot="1" x14ac:dyDescent="0.4">
      <c r="A15" s="166" t="s">
        <v>22</v>
      </c>
      <c r="B15" s="167"/>
      <c r="C15" s="168"/>
      <c r="D15" s="175" t="s">
        <v>46</v>
      </c>
      <c r="E15" s="176"/>
      <c r="F15" s="176"/>
      <c r="G15" s="176"/>
      <c r="H15" s="176"/>
      <c r="I15" s="176"/>
      <c r="J15" s="176"/>
      <c r="K15" s="176"/>
      <c r="L15" s="38"/>
      <c r="M15" s="177" t="s">
        <v>49</v>
      </c>
      <c r="N15" s="178"/>
      <c r="O15" s="178"/>
      <c r="P15" s="178"/>
      <c r="Q15" s="178"/>
      <c r="R15" s="178"/>
      <c r="S15" s="178"/>
      <c r="T15" s="178"/>
      <c r="U15" s="178"/>
      <c r="V15" s="179"/>
      <c r="W15" s="40"/>
      <c r="X15" s="177" t="s">
        <v>51</v>
      </c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77"/>
      <c r="AK15" s="40"/>
      <c r="AP15" s="11" t="s">
        <v>35</v>
      </c>
      <c r="AR15" s="14"/>
      <c r="AX15" s="90"/>
      <c r="AY15" s="90"/>
      <c r="AZ15" s="90"/>
      <c r="BA15" s="90"/>
      <c r="BB15" s="90"/>
      <c r="BC15" s="13"/>
    </row>
    <row r="16" spans="1:56" ht="32.15" customHeight="1" thickBot="1" x14ac:dyDescent="0.4">
      <c r="A16" s="169"/>
      <c r="B16" s="170"/>
      <c r="C16" s="171"/>
      <c r="D16" s="179" t="s">
        <v>47</v>
      </c>
      <c r="E16" s="182"/>
      <c r="F16" s="182"/>
      <c r="G16" s="182"/>
      <c r="H16" s="182"/>
      <c r="I16" s="182"/>
      <c r="J16" s="182"/>
      <c r="K16" s="182"/>
      <c r="L16" s="39"/>
      <c r="M16" s="180"/>
      <c r="N16" s="181"/>
      <c r="O16" s="181"/>
      <c r="P16" s="181"/>
      <c r="Q16" s="181"/>
      <c r="R16" s="181"/>
      <c r="S16" s="181"/>
      <c r="T16" s="181"/>
      <c r="U16" s="181"/>
      <c r="V16" s="181"/>
      <c r="W16" s="16"/>
      <c r="X16" s="180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78"/>
      <c r="AK16" s="16"/>
      <c r="AP16" s="11" t="s">
        <v>36</v>
      </c>
      <c r="AR16" s="14"/>
      <c r="AX16" s="90"/>
      <c r="AY16" s="90"/>
      <c r="AZ16" s="90"/>
      <c r="BA16" s="90"/>
      <c r="BB16" s="90"/>
      <c r="BC16" s="13"/>
    </row>
    <row r="17" spans="1:55" ht="30" customHeight="1" thickBot="1" x14ac:dyDescent="0.4">
      <c r="A17" s="172"/>
      <c r="B17" s="173"/>
      <c r="C17" s="174"/>
      <c r="D17" s="183" t="s">
        <v>48</v>
      </c>
      <c r="E17" s="184"/>
      <c r="F17" s="184"/>
      <c r="G17" s="184"/>
      <c r="H17" s="184"/>
      <c r="I17" s="184"/>
      <c r="J17" s="184"/>
      <c r="K17" s="185"/>
      <c r="L17" s="38"/>
      <c r="M17" s="183" t="s">
        <v>50</v>
      </c>
      <c r="N17" s="184"/>
      <c r="O17" s="184"/>
      <c r="P17" s="184"/>
      <c r="Q17" s="184"/>
      <c r="R17" s="184"/>
      <c r="S17" s="184"/>
      <c r="T17" s="184"/>
      <c r="U17" s="184"/>
      <c r="V17" s="185"/>
      <c r="W17" s="38"/>
      <c r="X17" s="186" t="s">
        <v>52</v>
      </c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79"/>
      <c r="AK17" s="38"/>
      <c r="AP17" s="11" t="s">
        <v>37</v>
      </c>
      <c r="AR17" s="14"/>
      <c r="AX17" s="90"/>
      <c r="AY17" s="90"/>
      <c r="AZ17" s="90"/>
      <c r="BA17" s="90"/>
      <c r="BB17" s="90"/>
      <c r="BC17" s="13"/>
    </row>
    <row r="18" spans="1:55" ht="15.75" customHeight="1" thickBot="1" x14ac:dyDescent="0.4">
      <c r="AK18" s="15"/>
      <c r="AR18" s="14"/>
      <c r="AX18" s="90"/>
      <c r="AY18" s="90"/>
      <c r="AZ18" s="90"/>
      <c r="BA18" s="90"/>
      <c r="BB18" s="90"/>
      <c r="BC18" s="13"/>
    </row>
    <row r="19" spans="1:55" ht="15.75" customHeight="1" x14ac:dyDescent="0.35">
      <c r="A19" s="156" t="s">
        <v>23</v>
      </c>
      <c r="B19" s="158" t="s">
        <v>20</v>
      </c>
      <c r="C19" s="158" t="s">
        <v>17</v>
      </c>
      <c r="D19" s="160" t="s">
        <v>19</v>
      </c>
      <c r="E19" s="93">
        <v>1</v>
      </c>
      <c r="F19" s="93">
        <v>2</v>
      </c>
      <c r="G19" s="67">
        <v>3</v>
      </c>
      <c r="H19" s="67">
        <v>4</v>
      </c>
      <c r="I19" s="93">
        <v>5</v>
      </c>
      <c r="J19" s="93">
        <v>6</v>
      </c>
      <c r="K19" s="93">
        <v>7</v>
      </c>
      <c r="L19" s="93">
        <v>8</v>
      </c>
      <c r="M19" s="93">
        <v>9</v>
      </c>
      <c r="N19" s="67">
        <v>10</v>
      </c>
      <c r="O19" s="67">
        <v>11</v>
      </c>
      <c r="P19" s="93">
        <v>12</v>
      </c>
      <c r="Q19" s="93">
        <v>13</v>
      </c>
      <c r="R19" s="93">
        <v>14</v>
      </c>
      <c r="S19" s="93">
        <v>15</v>
      </c>
      <c r="T19" s="93">
        <v>16</v>
      </c>
      <c r="U19" s="67">
        <v>17</v>
      </c>
      <c r="V19" s="67">
        <v>18</v>
      </c>
      <c r="W19" s="93">
        <v>19</v>
      </c>
      <c r="X19" s="93">
        <v>20</v>
      </c>
      <c r="Y19" s="93">
        <v>21</v>
      </c>
      <c r="Z19" s="93">
        <v>22</v>
      </c>
      <c r="AA19" s="93">
        <v>23</v>
      </c>
      <c r="AB19" s="67">
        <v>24</v>
      </c>
      <c r="AC19" s="67">
        <v>25</v>
      </c>
      <c r="AD19" s="93">
        <v>26</v>
      </c>
      <c r="AE19" s="93">
        <v>27</v>
      </c>
      <c r="AF19" s="93">
        <v>28</v>
      </c>
      <c r="AG19" s="93">
        <v>29</v>
      </c>
      <c r="AH19" s="93">
        <v>30</v>
      </c>
      <c r="AI19" s="82"/>
      <c r="AJ19" s="162" t="s">
        <v>43</v>
      </c>
      <c r="AK19" s="164" t="s">
        <v>21</v>
      </c>
      <c r="AR19" s="14"/>
      <c r="AU19" s="12"/>
      <c r="AX19" s="90"/>
      <c r="AY19" s="90"/>
      <c r="AZ19" s="90"/>
      <c r="BA19" s="90"/>
      <c r="BB19" s="90"/>
      <c r="BC19" s="13"/>
    </row>
    <row r="20" spans="1:55" ht="15" customHeight="1" thickBot="1" x14ac:dyDescent="0.4">
      <c r="A20" s="157"/>
      <c r="B20" s="159"/>
      <c r="C20" s="159"/>
      <c r="D20" s="161"/>
      <c r="E20" s="70" t="s">
        <v>30</v>
      </c>
      <c r="F20" s="70" t="s">
        <v>31</v>
      </c>
      <c r="G20" s="68" t="s">
        <v>32</v>
      </c>
      <c r="H20" s="68" t="s">
        <v>33</v>
      </c>
      <c r="I20" s="70" t="s">
        <v>27</v>
      </c>
      <c r="J20" s="70" t="s">
        <v>28</v>
      </c>
      <c r="K20" s="70" t="s">
        <v>29</v>
      </c>
      <c r="L20" s="70" t="s">
        <v>30</v>
      </c>
      <c r="M20" s="70" t="s">
        <v>31</v>
      </c>
      <c r="N20" s="68" t="s">
        <v>32</v>
      </c>
      <c r="O20" s="68" t="s">
        <v>33</v>
      </c>
      <c r="P20" s="70" t="s">
        <v>27</v>
      </c>
      <c r="Q20" s="70" t="s">
        <v>28</v>
      </c>
      <c r="R20" s="70" t="s">
        <v>29</v>
      </c>
      <c r="S20" s="70" t="s">
        <v>30</v>
      </c>
      <c r="T20" s="70" t="s">
        <v>31</v>
      </c>
      <c r="U20" s="68" t="s">
        <v>32</v>
      </c>
      <c r="V20" s="68" t="s">
        <v>33</v>
      </c>
      <c r="W20" s="70" t="s">
        <v>27</v>
      </c>
      <c r="X20" s="70" t="s">
        <v>28</v>
      </c>
      <c r="Y20" s="70" t="s">
        <v>29</v>
      </c>
      <c r="Z20" s="70" t="s">
        <v>30</v>
      </c>
      <c r="AA20" s="70" t="s">
        <v>31</v>
      </c>
      <c r="AB20" s="68" t="s">
        <v>32</v>
      </c>
      <c r="AC20" s="68" t="s">
        <v>33</v>
      </c>
      <c r="AD20" s="70" t="s">
        <v>27</v>
      </c>
      <c r="AE20" s="70" t="s">
        <v>28</v>
      </c>
      <c r="AF20" s="70" t="s">
        <v>29</v>
      </c>
      <c r="AG20" s="70" t="s">
        <v>30</v>
      </c>
      <c r="AH20" s="70" t="s">
        <v>31</v>
      </c>
      <c r="AI20" s="95"/>
      <c r="AJ20" s="163"/>
      <c r="AK20" s="165"/>
      <c r="AU20" s="17"/>
      <c r="AX20" s="90"/>
      <c r="AY20" s="90"/>
      <c r="AZ20" s="90"/>
      <c r="BA20" s="90"/>
      <c r="BB20" s="90"/>
      <c r="BC20" s="13"/>
    </row>
    <row r="21" spans="1:55" ht="28.5" customHeight="1" thickBot="1" x14ac:dyDescent="0.4">
      <c r="A21" s="41">
        <f>D4</f>
        <v>0</v>
      </c>
      <c r="B21" s="42" t="str">
        <f>D11</f>
        <v>312111DCD2</v>
      </c>
      <c r="C21" s="43" t="str">
        <f>D8</f>
        <v>VYBRAŤ</v>
      </c>
      <c r="D21" s="43">
        <f>D9</f>
        <v>0</v>
      </c>
      <c r="E21" s="3"/>
      <c r="F21" s="3"/>
      <c r="G21" s="69"/>
      <c r="H21" s="69"/>
      <c r="I21" s="3"/>
      <c r="J21" s="3"/>
      <c r="K21" s="3"/>
      <c r="L21" s="3"/>
      <c r="M21" s="3"/>
      <c r="N21" s="69"/>
      <c r="O21" s="69"/>
      <c r="P21" s="3"/>
      <c r="Q21" s="3"/>
      <c r="R21" s="3"/>
      <c r="S21" s="3"/>
      <c r="T21" s="3"/>
      <c r="U21" s="69"/>
      <c r="V21" s="69"/>
      <c r="W21" s="3"/>
      <c r="X21" s="3"/>
      <c r="Y21" s="3"/>
      <c r="Z21" s="3"/>
      <c r="AA21" s="3"/>
      <c r="AB21" s="69"/>
      <c r="AC21" s="69"/>
      <c r="AD21" s="3"/>
      <c r="AE21" s="3"/>
      <c r="AF21" s="3"/>
      <c r="AG21" s="3"/>
      <c r="AH21" s="3"/>
      <c r="AI21" s="83"/>
      <c r="AJ21" s="72">
        <f>IF(AK21&gt;0,176,0)</f>
        <v>0</v>
      </c>
      <c r="AK21" s="73">
        <f>SUM(E21:AI21)</f>
        <v>0</v>
      </c>
      <c r="AM21" s="19"/>
      <c r="AU21" s="17"/>
      <c r="AX21" s="90"/>
      <c r="AY21" s="90"/>
      <c r="AZ21" s="90"/>
      <c r="BA21" s="90"/>
      <c r="BB21" s="90"/>
      <c r="BC21" s="13"/>
    </row>
    <row r="22" spans="1:55" x14ac:dyDescent="0.35">
      <c r="AR22" s="14"/>
      <c r="AS22" s="14"/>
      <c r="AT22" s="14"/>
      <c r="AU22" s="17"/>
      <c r="AW22" s="20"/>
      <c r="AX22" s="90"/>
      <c r="AY22" s="90"/>
      <c r="AZ22" s="90"/>
      <c r="BA22" s="90"/>
      <c r="BB22" s="90"/>
      <c r="BC22" s="13"/>
    </row>
    <row r="23" spans="1:55" ht="14.5" thickBot="1" x14ac:dyDescent="0.4">
      <c r="A23" s="62"/>
      <c r="B23" s="21"/>
      <c r="C23" s="21"/>
      <c r="D23" s="21"/>
      <c r="E23" s="22"/>
      <c r="V23" s="23"/>
      <c r="X23" s="24"/>
      <c r="AA23" s="24"/>
      <c r="AR23" s="14"/>
      <c r="AS23" s="14"/>
      <c r="AT23" s="14"/>
    </row>
    <row r="24" spans="1:55" ht="14.5" outlineLevel="1" thickBot="1" x14ac:dyDescent="0.4">
      <c r="A24" s="96" t="s">
        <v>0</v>
      </c>
      <c r="B24" s="97"/>
      <c r="C24" s="97"/>
      <c r="D24" s="188" t="s">
        <v>38</v>
      </c>
      <c r="E24" s="189"/>
      <c r="F24" s="189"/>
      <c r="G24" s="189"/>
      <c r="H24" s="189"/>
      <c r="I24" s="189"/>
      <c r="J24" s="189"/>
      <c r="K24" s="189"/>
      <c r="L24" s="190"/>
      <c r="M24" s="188">
        <f>D6</f>
        <v>0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90"/>
      <c r="X24" s="188" t="s">
        <v>1</v>
      </c>
      <c r="Y24" s="189"/>
      <c r="Z24" s="191" t="s">
        <v>12</v>
      </c>
      <c r="AA24" s="192"/>
      <c r="AB24" s="192"/>
      <c r="AC24" s="192"/>
      <c r="AD24" s="192"/>
      <c r="AE24" s="193"/>
      <c r="AF24" s="188" t="s">
        <v>2</v>
      </c>
      <c r="AG24" s="189"/>
      <c r="AH24" s="194">
        <v>2023</v>
      </c>
      <c r="AI24" s="194"/>
      <c r="AJ24" s="194"/>
      <c r="AK24" s="195"/>
      <c r="AR24" s="14"/>
      <c r="AS24" s="14"/>
      <c r="AT24" s="14"/>
    </row>
    <row r="25" spans="1:55" ht="14.5" outlineLevel="1" thickBot="1" x14ac:dyDescent="0.4">
      <c r="AK25" s="15"/>
      <c r="AR25" s="14"/>
      <c r="AS25" s="14"/>
      <c r="AT25" s="14"/>
    </row>
    <row r="26" spans="1:55" outlineLevel="1" x14ac:dyDescent="0.35">
      <c r="A26" s="156" t="s">
        <v>23</v>
      </c>
      <c r="B26" s="158" t="s">
        <v>20</v>
      </c>
      <c r="C26" s="158" t="s">
        <v>17</v>
      </c>
      <c r="D26" s="160" t="s">
        <v>19</v>
      </c>
      <c r="E26" s="67">
        <v>1</v>
      </c>
      <c r="F26" s="67">
        <v>2</v>
      </c>
      <c r="G26" s="71">
        <v>3</v>
      </c>
      <c r="H26" s="71">
        <v>4</v>
      </c>
      <c r="I26" s="8">
        <v>5</v>
      </c>
      <c r="J26" s="71">
        <v>6</v>
      </c>
      <c r="K26" s="71">
        <v>7</v>
      </c>
      <c r="L26" s="67">
        <v>8</v>
      </c>
      <c r="M26" s="67">
        <v>9</v>
      </c>
      <c r="N26" s="71">
        <v>10</v>
      </c>
      <c r="O26" s="71">
        <v>11</v>
      </c>
      <c r="P26" s="71">
        <v>12</v>
      </c>
      <c r="Q26" s="71">
        <v>13</v>
      </c>
      <c r="R26" s="71">
        <v>14</v>
      </c>
      <c r="S26" s="67">
        <v>15</v>
      </c>
      <c r="T26" s="67">
        <v>16</v>
      </c>
      <c r="U26" s="71">
        <v>17</v>
      </c>
      <c r="V26" s="71">
        <v>18</v>
      </c>
      <c r="W26" s="71">
        <v>19</v>
      </c>
      <c r="X26" s="71">
        <v>20</v>
      </c>
      <c r="Y26" s="71">
        <v>21</v>
      </c>
      <c r="Z26" s="67">
        <v>22</v>
      </c>
      <c r="AA26" s="67">
        <v>23</v>
      </c>
      <c r="AB26" s="71">
        <v>24</v>
      </c>
      <c r="AC26" s="71">
        <v>25</v>
      </c>
      <c r="AD26" s="71">
        <v>26</v>
      </c>
      <c r="AE26" s="71">
        <v>27</v>
      </c>
      <c r="AF26" s="71">
        <v>28</v>
      </c>
      <c r="AG26" s="67">
        <v>29</v>
      </c>
      <c r="AH26" s="67">
        <v>30</v>
      </c>
      <c r="AI26" s="71">
        <v>31</v>
      </c>
      <c r="AJ26" s="162" t="s">
        <v>43</v>
      </c>
      <c r="AK26" s="164" t="s">
        <v>21</v>
      </c>
      <c r="AR26" s="14"/>
      <c r="AS26" s="14"/>
      <c r="AT26" s="14"/>
    </row>
    <row r="27" spans="1:55" ht="14.5" outlineLevel="1" thickBot="1" x14ac:dyDescent="0.4">
      <c r="A27" s="157"/>
      <c r="B27" s="159"/>
      <c r="C27" s="159"/>
      <c r="D27" s="161"/>
      <c r="E27" s="68" t="s">
        <v>32</v>
      </c>
      <c r="F27" s="68" t="s">
        <v>33</v>
      </c>
      <c r="G27" s="70" t="s">
        <v>27</v>
      </c>
      <c r="H27" s="70" t="s">
        <v>28</v>
      </c>
      <c r="I27" s="9" t="s">
        <v>29</v>
      </c>
      <c r="J27" s="70" t="s">
        <v>30</v>
      </c>
      <c r="K27" s="70" t="s">
        <v>31</v>
      </c>
      <c r="L27" s="68" t="s">
        <v>32</v>
      </c>
      <c r="M27" s="68" t="s">
        <v>33</v>
      </c>
      <c r="N27" s="70" t="s">
        <v>27</v>
      </c>
      <c r="O27" s="70" t="s">
        <v>28</v>
      </c>
      <c r="P27" s="70" t="s">
        <v>29</v>
      </c>
      <c r="Q27" s="70" t="s">
        <v>30</v>
      </c>
      <c r="R27" s="70" t="s">
        <v>31</v>
      </c>
      <c r="S27" s="68" t="s">
        <v>32</v>
      </c>
      <c r="T27" s="68" t="s">
        <v>33</v>
      </c>
      <c r="U27" s="70" t="s">
        <v>27</v>
      </c>
      <c r="V27" s="70" t="s">
        <v>28</v>
      </c>
      <c r="W27" s="70" t="s">
        <v>29</v>
      </c>
      <c r="X27" s="70" t="s">
        <v>30</v>
      </c>
      <c r="Y27" s="70" t="s">
        <v>31</v>
      </c>
      <c r="Z27" s="68" t="s">
        <v>32</v>
      </c>
      <c r="AA27" s="68" t="s">
        <v>33</v>
      </c>
      <c r="AB27" s="70" t="s">
        <v>27</v>
      </c>
      <c r="AC27" s="70" t="s">
        <v>28</v>
      </c>
      <c r="AD27" s="70" t="s">
        <v>29</v>
      </c>
      <c r="AE27" s="70" t="s">
        <v>30</v>
      </c>
      <c r="AF27" s="70" t="s">
        <v>31</v>
      </c>
      <c r="AG27" s="68" t="s">
        <v>32</v>
      </c>
      <c r="AH27" s="68" t="s">
        <v>33</v>
      </c>
      <c r="AI27" s="70" t="s">
        <v>27</v>
      </c>
      <c r="AJ27" s="163"/>
      <c r="AK27" s="165"/>
      <c r="AR27" s="14"/>
      <c r="AS27" s="14"/>
      <c r="AT27" s="14"/>
    </row>
    <row r="28" spans="1:55" ht="28.5" customHeight="1" outlineLevel="1" thickBot="1" x14ac:dyDescent="0.4">
      <c r="A28" s="41">
        <f>D4</f>
        <v>0</v>
      </c>
      <c r="B28" s="42" t="str">
        <f>D11</f>
        <v>312111DCD2</v>
      </c>
      <c r="C28" s="43" t="str">
        <f>D8</f>
        <v>VYBRAŤ</v>
      </c>
      <c r="D28" s="43">
        <f>D9</f>
        <v>0</v>
      </c>
      <c r="E28" s="69"/>
      <c r="F28" s="69"/>
      <c r="G28" s="3"/>
      <c r="H28" s="3"/>
      <c r="I28" s="25"/>
      <c r="J28" s="3"/>
      <c r="K28" s="3"/>
      <c r="L28" s="69"/>
      <c r="M28" s="69"/>
      <c r="N28" s="3"/>
      <c r="O28" s="3"/>
      <c r="P28" s="3"/>
      <c r="Q28" s="3"/>
      <c r="R28" s="3"/>
      <c r="S28" s="69"/>
      <c r="T28" s="69"/>
      <c r="U28" s="3"/>
      <c r="V28" s="3"/>
      <c r="W28" s="3"/>
      <c r="X28" s="3"/>
      <c r="Y28" s="3"/>
      <c r="Z28" s="69"/>
      <c r="AA28" s="69"/>
      <c r="AB28" s="3"/>
      <c r="AC28" s="3"/>
      <c r="AD28" s="3"/>
      <c r="AE28" s="3"/>
      <c r="AF28" s="3"/>
      <c r="AG28" s="69"/>
      <c r="AH28" s="69"/>
      <c r="AI28" s="3"/>
      <c r="AJ28" s="72">
        <f>IF(AK28&gt;0,168,0)</f>
        <v>0</v>
      </c>
      <c r="AK28" s="73">
        <f>SUM(E28:AI28)</f>
        <v>0</v>
      </c>
      <c r="AR28" s="14"/>
      <c r="AS28" s="14"/>
      <c r="AT28" s="14"/>
    </row>
    <row r="29" spans="1:55" outlineLevel="1" x14ac:dyDescent="0.35">
      <c r="AR29" s="14"/>
      <c r="AS29" s="14"/>
      <c r="AT29" s="14"/>
    </row>
    <row r="30" spans="1:55" ht="14.5" thickBot="1" x14ac:dyDescent="0.4">
      <c r="A30" s="62"/>
      <c r="B30" s="21"/>
      <c r="C30" s="21"/>
      <c r="D30" s="21"/>
      <c r="E30" s="22"/>
      <c r="V30" s="23"/>
      <c r="X30" s="24"/>
      <c r="AA30" s="24"/>
      <c r="AR30" s="14"/>
      <c r="AS30" s="14"/>
      <c r="AT30" s="14"/>
    </row>
    <row r="31" spans="1:55" ht="14.5" outlineLevel="1" thickBot="1" x14ac:dyDescent="0.4">
      <c r="A31" s="96" t="s">
        <v>0</v>
      </c>
      <c r="B31" s="97"/>
      <c r="C31" s="97"/>
      <c r="D31" s="188" t="s">
        <v>38</v>
      </c>
      <c r="E31" s="189"/>
      <c r="F31" s="189"/>
      <c r="G31" s="189"/>
      <c r="H31" s="189"/>
      <c r="I31" s="189"/>
      <c r="J31" s="189"/>
      <c r="K31" s="189"/>
      <c r="L31" s="190"/>
      <c r="M31" s="188">
        <f>D6</f>
        <v>0</v>
      </c>
      <c r="N31" s="189"/>
      <c r="O31" s="189"/>
      <c r="P31" s="189"/>
      <c r="Q31" s="189"/>
      <c r="R31" s="189"/>
      <c r="S31" s="189"/>
      <c r="T31" s="189"/>
      <c r="U31" s="189"/>
      <c r="V31" s="189"/>
      <c r="W31" s="190"/>
      <c r="X31" s="188" t="s">
        <v>1</v>
      </c>
      <c r="Y31" s="189"/>
      <c r="Z31" s="191" t="s">
        <v>4</v>
      </c>
      <c r="AA31" s="192"/>
      <c r="AB31" s="192"/>
      <c r="AC31" s="192"/>
      <c r="AD31" s="192"/>
      <c r="AE31" s="193"/>
      <c r="AF31" s="188" t="s">
        <v>2</v>
      </c>
      <c r="AG31" s="189"/>
      <c r="AH31" s="194">
        <v>2023</v>
      </c>
      <c r="AI31" s="194"/>
      <c r="AJ31" s="194"/>
      <c r="AK31" s="195"/>
      <c r="AR31" s="14"/>
      <c r="AS31" s="14"/>
      <c r="AT31" s="14"/>
    </row>
    <row r="32" spans="1:55" ht="14.5" outlineLevel="1" thickBot="1" x14ac:dyDescent="0.4">
      <c r="AK32" s="15"/>
      <c r="AR32" s="14"/>
      <c r="AS32" s="14"/>
      <c r="AT32" s="14"/>
    </row>
    <row r="33" spans="1:46" outlineLevel="1" x14ac:dyDescent="0.35">
      <c r="A33" s="156" t="s">
        <v>23</v>
      </c>
      <c r="B33" s="158" t="s">
        <v>20</v>
      </c>
      <c r="C33" s="158" t="s">
        <v>17</v>
      </c>
      <c r="D33" s="160" t="s">
        <v>19</v>
      </c>
      <c r="E33" s="71">
        <v>1</v>
      </c>
      <c r="F33" s="71">
        <v>2</v>
      </c>
      <c r="G33" s="71">
        <v>3</v>
      </c>
      <c r="H33" s="71">
        <v>4</v>
      </c>
      <c r="I33" s="6">
        <v>5</v>
      </c>
      <c r="J33" s="6">
        <v>6</v>
      </c>
      <c r="K33" s="71">
        <v>7</v>
      </c>
      <c r="L33" s="71">
        <v>8</v>
      </c>
      <c r="M33" s="71">
        <v>9</v>
      </c>
      <c r="N33" s="71">
        <v>10</v>
      </c>
      <c r="O33" s="71">
        <v>11</v>
      </c>
      <c r="P33" s="6">
        <v>12</v>
      </c>
      <c r="Q33" s="6">
        <v>13</v>
      </c>
      <c r="R33" s="71">
        <v>14</v>
      </c>
      <c r="S33" s="71">
        <v>15</v>
      </c>
      <c r="T33" s="71">
        <v>16</v>
      </c>
      <c r="U33" s="71">
        <v>17</v>
      </c>
      <c r="V33" s="71">
        <v>18</v>
      </c>
      <c r="W33" s="6">
        <v>19</v>
      </c>
      <c r="X33" s="6">
        <v>20</v>
      </c>
      <c r="Y33" s="71">
        <v>21</v>
      </c>
      <c r="Z33" s="71">
        <v>22</v>
      </c>
      <c r="AA33" s="71">
        <v>23</v>
      </c>
      <c r="AB33" s="71">
        <v>24</v>
      </c>
      <c r="AC33" s="71">
        <v>25</v>
      </c>
      <c r="AD33" s="6">
        <v>26</v>
      </c>
      <c r="AE33" s="6">
        <v>27</v>
      </c>
      <c r="AF33" s="71">
        <v>28</v>
      </c>
      <c r="AG33" s="8">
        <v>29</v>
      </c>
      <c r="AH33" s="71">
        <v>30</v>
      </c>
      <c r="AI33" s="93">
        <v>31</v>
      </c>
      <c r="AJ33" s="162" t="s">
        <v>43</v>
      </c>
      <c r="AK33" s="164" t="s">
        <v>21</v>
      </c>
      <c r="AR33" s="14"/>
      <c r="AS33" s="14"/>
      <c r="AT33" s="14"/>
    </row>
    <row r="34" spans="1:46" ht="14.5" outlineLevel="1" thickBot="1" x14ac:dyDescent="0.4">
      <c r="A34" s="157"/>
      <c r="B34" s="159"/>
      <c r="C34" s="159"/>
      <c r="D34" s="161"/>
      <c r="E34" s="70" t="s">
        <v>28</v>
      </c>
      <c r="F34" s="70" t="s">
        <v>29</v>
      </c>
      <c r="G34" s="70" t="s">
        <v>30</v>
      </c>
      <c r="H34" s="70" t="s">
        <v>31</v>
      </c>
      <c r="I34" s="7" t="s">
        <v>32</v>
      </c>
      <c r="J34" s="7" t="s">
        <v>33</v>
      </c>
      <c r="K34" s="70" t="s">
        <v>27</v>
      </c>
      <c r="L34" s="70" t="s">
        <v>28</v>
      </c>
      <c r="M34" s="70" t="s">
        <v>29</v>
      </c>
      <c r="N34" s="70" t="s">
        <v>30</v>
      </c>
      <c r="O34" s="70" t="s">
        <v>31</v>
      </c>
      <c r="P34" s="7" t="s">
        <v>32</v>
      </c>
      <c r="Q34" s="7" t="s">
        <v>33</v>
      </c>
      <c r="R34" s="70" t="s">
        <v>27</v>
      </c>
      <c r="S34" s="70" t="s">
        <v>28</v>
      </c>
      <c r="T34" s="70" t="s">
        <v>29</v>
      </c>
      <c r="U34" s="70" t="s">
        <v>30</v>
      </c>
      <c r="V34" s="70" t="s">
        <v>31</v>
      </c>
      <c r="W34" s="7" t="s">
        <v>32</v>
      </c>
      <c r="X34" s="7" t="s">
        <v>33</v>
      </c>
      <c r="Y34" s="70" t="s">
        <v>27</v>
      </c>
      <c r="Z34" s="70" t="s">
        <v>28</v>
      </c>
      <c r="AA34" s="70" t="s">
        <v>29</v>
      </c>
      <c r="AB34" s="70" t="s">
        <v>30</v>
      </c>
      <c r="AC34" s="70" t="s">
        <v>31</v>
      </c>
      <c r="AD34" s="7" t="s">
        <v>32</v>
      </c>
      <c r="AE34" s="7" t="s">
        <v>33</v>
      </c>
      <c r="AF34" s="70" t="s">
        <v>27</v>
      </c>
      <c r="AG34" s="9" t="s">
        <v>28</v>
      </c>
      <c r="AH34" s="70" t="s">
        <v>29</v>
      </c>
      <c r="AI34" s="94" t="s">
        <v>30</v>
      </c>
      <c r="AJ34" s="163"/>
      <c r="AK34" s="165"/>
      <c r="AR34" s="14"/>
      <c r="AS34" s="14"/>
      <c r="AT34" s="14"/>
    </row>
    <row r="35" spans="1:46" ht="28.5" customHeight="1" outlineLevel="1" thickBot="1" x14ac:dyDescent="0.4">
      <c r="A35" s="41">
        <f>D4</f>
        <v>0</v>
      </c>
      <c r="B35" s="42" t="str">
        <f>D11</f>
        <v>312111DCD2</v>
      </c>
      <c r="C35" s="43" t="str">
        <f>D8</f>
        <v>VYBRAŤ</v>
      </c>
      <c r="D35" s="43">
        <f>D9</f>
        <v>0</v>
      </c>
      <c r="E35" s="3"/>
      <c r="F35" s="3"/>
      <c r="G35" s="3"/>
      <c r="H35" s="3"/>
      <c r="I35" s="18"/>
      <c r="J35" s="18"/>
      <c r="K35" s="3"/>
      <c r="L35" s="3"/>
      <c r="M35" s="3"/>
      <c r="N35" s="3"/>
      <c r="O35" s="3"/>
      <c r="P35" s="18"/>
      <c r="Q35" s="18"/>
      <c r="R35" s="3"/>
      <c r="S35" s="3"/>
      <c r="T35" s="3"/>
      <c r="U35" s="3"/>
      <c r="V35" s="3"/>
      <c r="W35" s="18"/>
      <c r="X35" s="18"/>
      <c r="Y35" s="3"/>
      <c r="Z35" s="3"/>
      <c r="AA35" s="3"/>
      <c r="AB35" s="3"/>
      <c r="AC35" s="3"/>
      <c r="AD35" s="18"/>
      <c r="AE35" s="18"/>
      <c r="AF35" s="3"/>
      <c r="AG35" s="25"/>
      <c r="AH35" s="3"/>
      <c r="AI35" s="3"/>
      <c r="AJ35" s="72">
        <f>IF(AK35&gt;0,184,0)</f>
        <v>0</v>
      </c>
      <c r="AK35" s="73">
        <f>SUM(E35:AI35)</f>
        <v>0</v>
      </c>
      <c r="AR35" s="14"/>
      <c r="AS35" s="14"/>
      <c r="AT35" s="14"/>
    </row>
    <row r="36" spans="1:46" outlineLevel="1" x14ac:dyDescent="0.35">
      <c r="AR36" s="14"/>
      <c r="AS36" s="14"/>
      <c r="AT36" s="14"/>
    </row>
    <row r="37" spans="1:46" ht="14.5" thickBot="1" x14ac:dyDescent="0.4">
      <c r="A37" s="62"/>
      <c r="B37" s="21"/>
      <c r="C37" s="21"/>
      <c r="D37" s="21"/>
      <c r="E37" s="22"/>
      <c r="V37" s="23"/>
      <c r="X37" s="24"/>
      <c r="AA37" s="24"/>
      <c r="AR37" s="14"/>
      <c r="AS37" s="14"/>
      <c r="AT37" s="14"/>
    </row>
    <row r="38" spans="1:46" ht="14.5" outlineLevel="1" thickBot="1" x14ac:dyDescent="0.4">
      <c r="A38" s="96" t="s">
        <v>0</v>
      </c>
      <c r="B38" s="97"/>
      <c r="C38" s="97"/>
      <c r="D38" s="188" t="s">
        <v>38</v>
      </c>
      <c r="E38" s="189"/>
      <c r="F38" s="189"/>
      <c r="G38" s="189"/>
      <c r="H38" s="189"/>
      <c r="I38" s="189"/>
      <c r="J38" s="189"/>
      <c r="K38" s="189"/>
      <c r="L38" s="190"/>
      <c r="M38" s="188">
        <f>D6</f>
        <v>0</v>
      </c>
      <c r="N38" s="189"/>
      <c r="O38" s="189"/>
      <c r="P38" s="189"/>
      <c r="Q38" s="189"/>
      <c r="R38" s="189"/>
      <c r="S38" s="189"/>
      <c r="T38" s="189"/>
      <c r="U38" s="189"/>
      <c r="V38" s="189"/>
      <c r="W38" s="190"/>
      <c r="X38" s="188" t="s">
        <v>1</v>
      </c>
      <c r="Y38" s="189"/>
      <c r="Z38" s="191" t="s">
        <v>13</v>
      </c>
      <c r="AA38" s="192"/>
      <c r="AB38" s="192"/>
      <c r="AC38" s="192"/>
      <c r="AD38" s="192"/>
      <c r="AE38" s="193"/>
      <c r="AF38" s="188" t="s">
        <v>2</v>
      </c>
      <c r="AG38" s="189"/>
      <c r="AH38" s="194">
        <v>2023</v>
      </c>
      <c r="AI38" s="194"/>
      <c r="AJ38" s="194"/>
      <c r="AK38" s="195"/>
      <c r="AR38" s="14"/>
      <c r="AS38" s="14"/>
      <c r="AT38" s="14"/>
    </row>
    <row r="39" spans="1:46" ht="14.5" outlineLevel="1" thickBot="1" x14ac:dyDescent="0.4">
      <c r="AK39" s="15"/>
      <c r="AR39" s="14"/>
      <c r="AS39" s="14"/>
      <c r="AT39" s="14"/>
    </row>
    <row r="40" spans="1:46" outlineLevel="1" x14ac:dyDescent="0.35">
      <c r="A40" s="156" t="s">
        <v>23</v>
      </c>
      <c r="B40" s="158" t="s">
        <v>20</v>
      </c>
      <c r="C40" s="158" t="s">
        <v>17</v>
      </c>
      <c r="D40" s="160" t="s">
        <v>19</v>
      </c>
      <c r="E40" s="8">
        <v>1</v>
      </c>
      <c r="F40" s="6">
        <v>2</v>
      </c>
      <c r="G40" s="6">
        <v>3</v>
      </c>
      <c r="H40" s="71">
        <v>4</v>
      </c>
      <c r="I40" s="71">
        <v>5</v>
      </c>
      <c r="J40" s="71">
        <v>6</v>
      </c>
      <c r="K40" s="71">
        <v>7</v>
      </c>
      <c r="L40" s="71">
        <v>8</v>
      </c>
      <c r="M40" s="6">
        <v>9</v>
      </c>
      <c r="N40" s="6">
        <v>10</v>
      </c>
      <c r="O40" s="71">
        <v>11</v>
      </c>
      <c r="P40" s="71">
        <v>12</v>
      </c>
      <c r="Q40" s="71">
        <v>13</v>
      </c>
      <c r="R40" s="71">
        <v>14</v>
      </c>
      <c r="S40" s="8">
        <v>15</v>
      </c>
      <c r="T40" s="6">
        <v>16</v>
      </c>
      <c r="U40" s="6">
        <v>17</v>
      </c>
      <c r="V40" s="71">
        <v>18</v>
      </c>
      <c r="W40" s="71">
        <v>19</v>
      </c>
      <c r="X40" s="71">
        <v>20</v>
      </c>
      <c r="Y40" s="71">
        <v>21</v>
      </c>
      <c r="Z40" s="71">
        <v>22</v>
      </c>
      <c r="AA40" s="6">
        <v>23</v>
      </c>
      <c r="AB40" s="6">
        <v>24</v>
      </c>
      <c r="AC40" s="71">
        <v>25</v>
      </c>
      <c r="AD40" s="71">
        <v>26</v>
      </c>
      <c r="AE40" s="71">
        <v>27</v>
      </c>
      <c r="AF40" s="71">
        <v>28</v>
      </c>
      <c r="AG40" s="71">
        <v>29</v>
      </c>
      <c r="AH40" s="6">
        <v>30</v>
      </c>
      <c r="AI40" s="82"/>
      <c r="AJ40" s="162" t="s">
        <v>43</v>
      </c>
      <c r="AK40" s="164" t="s">
        <v>21</v>
      </c>
      <c r="AR40" s="14"/>
      <c r="AS40" s="14"/>
      <c r="AT40" s="14"/>
    </row>
    <row r="41" spans="1:46" ht="14.5" outlineLevel="1" thickBot="1" x14ac:dyDescent="0.4">
      <c r="A41" s="157"/>
      <c r="B41" s="159"/>
      <c r="C41" s="159"/>
      <c r="D41" s="161"/>
      <c r="E41" s="9" t="s">
        <v>31</v>
      </c>
      <c r="F41" s="7" t="s">
        <v>32</v>
      </c>
      <c r="G41" s="7" t="s">
        <v>33</v>
      </c>
      <c r="H41" s="70" t="s">
        <v>27</v>
      </c>
      <c r="I41" s="70" t="s">
        <v>28</v>
      </c>
      <c r="J41" s="70" t="s">
        <v>29</v>
      </c>
      <c r="K41" s="70" t="s">
        <v>30</v>
      </c>
      <c r="L41" s="70" t="s">
        <v>31</v>
      </c>
      <c r="M41" s="7" t="s">
        <v>32</v>
      </c>
      <c r="N41" s="7" t="s">
        <v>33</v>
      </c>
      <c r="O41" s="70" t="s">
        <v>27</v>
      </c>
      <c r="P41" s="70" t="s">
        <v>28</v>
      </c>
      <c r="Q41" s="70" t="s">
        <v>29</v>
      </c>
      <c r="R41" s="70" t="s">
        <v>30</v>
      </c>
      <c r="S41" s="9" t="s">
        <v>31</v>
      </c>
      <c r="T41" s="7" t="s">
        <v>32</v>
      </c>
      <c r="U41" s="7" t="s">
        <v>33</v>
      </c>
      <c r="V41" s="70" t="s">
        <v>27</v>
      </c>
      <c r="W41" s="70" t="s">
        <v>28</v>
      </c>
      <c r="X41" s="70" t="s">
        <v>29</v>
      </c>
      <c r="Y41" s="70" t="s">
        <v>30</v>
      </c>
      <c r="Z41" s="70" t="s">
        <v>31</v>
      </c>
      <c r="AA41" s="7" t="s">
        <v>32</v>
      </c>
      <c r="AB41" s="7" t="s">
        <v>33</v>
      </c>
      <c r="AC41" s="94" t="s">
        <v>27</v>
      </c>
      <c r="AD41" s="94" t="s">
        <v>28</v>
      </c>
      <c r="AE41" s="94" t="s">
        <v>29</v>
      </c>
      <c r="AF41" s="94" t="s">
        <v>30</v>
      </c>
      <c r="AG41" s="94" t="s">
        <v>31</v>
      </c>
      <c r="AH41" s="7" t="s">
        <v>32</v>
      </c>
      <c r="AI41" s="95"/>
      <c r="AJ41" s="163"/>
      <c r="AK41" s="165"/>
      <c r="AR41" s="14"/>
      <c r="AS41" s="14"/>
      <c r="AT41" s="14"/>
    </row>
    <row r="42" spans="1:46" ht="28.5" customHeight="1" outlineLevel="1" thickBot="1" x14ac:dyDescent="0.4">
      <c r="A42" s="41">
        <f>D4</f>
        <v>0</v>
      </c>
      <c r="B42" s="42" t="str">
        <f>D11</f>
        <v>312111DCD2</v>
      </c>
      <c r="C42" s="43" t="str">
        <f>D8</f>
        <v>VYBRAŤ</v>
      </c>
      <c r="D42" s="43">
        <f>D9</f>
        <v>0</v>
      </c>
      <c r="E42" s="25"/>
      <c r="F42" s="18"/>
      <c r="G42" s="18"/>
      <c r="H42" s="3"/>
      <c r="I42" s="3"/>
      <c r="J42" s="3"/>
      <c r="K42" s="3"/>
      <c r="L42" s="3"/>
      <c r="M42" s="18"/>
      <c r="N42" s="18"/>
      <c r="O42" s="3"/>
      <c r="P42" s="3"/>
      <c r="Q42" s="3"/>
      <c r="R42" s="3"/>
      <c r="S42" s="25"/>
      <c r="T42" s="18"/>
      <c r="U42" s="18"/>
      <c r="V42" s="3"/>
      <c r="W42" s="3"/>
      <c r="X42" s="3"/>
      <c r="Y42" s="3"/>
      <c r="Z42" s="3"/>
      <c r="AA42" s="18"/>
      <c r="AB42" s="18"/>
      <c r="AC42" s="3"/>
      <c r="AD42" s="3"/>
      <c r="AE42" s="3"/>
      <c r="AF42" s="3"/>
      <c r="AG42" s="3"/>
      <c r="AH42" s="18"/>
      <c r="AI42" s="83"/>
      <c r="AJ42" s="72">
        <f>IF(AK42&gt;0,168,0)</f>
        <v>0</v>
      </c>
      <c r="AK42" s="73">
        <f>SUM(E42:AI42)</f>
        <v>0</v>
      </c>
      <c r="AR42" s="14"/>
      <c r="AS42" s="14"/>
      <c r="AT42" s="14"/>
    </row>
    <row r="43" spans="1:46" outlineLevel="1" x14ac:dyDescent="0.35">
      <c r="AR43" s="14"/>
      <c r="AS43" s="14"/>
      <c r="AT43" s="14"/>
    </row>
    <row r="44" spans="1:46" ht="14.5" thickBot="1" x14ac:dyDescent="0.4">
      <c r="A44" s="62"/>
      <c r="B44" s="21"/>
      <c r="C44" s="21"/>
      <c r="D44" s="21"/>
      <c r="E44" s="22"/>
      <c r="V44" s="23"/>
      <c r="X44" s="24"/>
      <c r="AA44" s="24"/>
      <c r="AR44" s="14"/>
      <c r="AS44" s="14"/>
      <c r="AT44" s="14"/>
    </row>
    <row r="45" spans="1:46" ht="14.5" outlineLevel="1" thickBot="1" x14ac:dyDescent="0.4">
      <c r="A45" s="96" t="s">
        <v>0</v>
      </c>
      <c r="B45" s="97"/>
      <c r="C45" s="97"/>
      <c r="D45" s="188" t="s">
        <v>38</v>
      </c>
      <c r="E45" s="189"/>
      <c r="F45" s="189"/>
      <c r="G45" s="189"/>
      <c r="H45" s="189"/>
      <c r="I45" s="189"/>
      <c r="J45" s="189"/>
      <c r="K45" s="189"/>
      <c r="L45" s="190"/>
      <c r="M45" s="188">
        <f>D6</f>
        <v>0</v>
      </c>
      <c r="N45" s="189"/>
      <c r="O45" s="189"/>
      <c r="P45" s="189"/>
      <c r="Q45" s="189"/>
      <c r="R45" s="189"/>
      <c r="S45" s="189"/>
      <c r="T45" s="189"/>
      <c r="U45" s="189"/>
      <c r="V45" s="189"/>
      <c r="W45" s="190"/>
      <c r="X45" s="188" t="s">
        <v>1</v>
      </c>
      <c r="Y45" s="189"/>
      <c r="Z45" s="191" t="s">
        <v>5</v>
      </c>
      <c r="AA45" s="192"/>
      <c r="AB45" s="192"/>
      <c r="AC45" s="192"/>
      <c r="AD45" s="192"/>
      <c r="AE45" s="193"/>
      <c r="AF45" s="188" t="s">
        <v>2</v>
      </c>
      <c r="AG45" s="189"/>
      <c r="AH45" s="194">
        <v>2023</v>
      </c>
      <c r="AI45" s="194"/>
      <c r="AJ45" s="194"/>
      <c r="AK45" s="195"/>
      <c r="AR45" s="14"/>
      <c r="AS45" s="14"/>
      <c r="AT45" s="14"/>
    </row>
    <row r="46" spans="1:46" ht="14.5" outlineLevel="1" thickBot="1" x14ac:dyDescent="0.4">
      <c r="AK46" s="15"/>
      <c r="AR46" s="14"/>
      <c r="AS46" s="14"/>
      <c r="AT46" s="14"/>
    </row>
    <row r="47" spans="1:46" outlineLevel="1" x14ac:dyDescent="0.35">
      <c r="A47" s="156" t="s">
        <v>23</v>
      </c>
      <c r="B47" s="158" t="s">
        <v>20</v>
      </c>
      <c r="C47" s="158" t="s">
        <v>17</v>
      </c>
      <c r="D47" s="160" t="s">
        <v>19</v>
      </c>
      <c r="E47" s="6">
        <v>1</v>
      </c>
      <c r="F47" s="71">
        <v>2</v>
      </c>
      <c r="G47" s="71">
        <v>3</v>
      </c>
      <c r="H47" s="71">
        <v>4</v>
      </c>
      <c r="I47" s="71">
        <v>5</v>
      </c>
      <c r="J47" s="71">
        <v>6</v>
      </c>
      <c r="K47" s="6">
        <v>7</v>
      </c>
      <c r="L47" s="6">
        <v>8</v>
      </c>
      <c r="M47" s="71">
        <v>9</v>
      </c>
      <c r="N47" s="71">
        <v>10</v>
      </c>
      <c r="O47" s="71">
        <v>11</v>
      </c>
      <c r="P47" s="71">
        <v>12</v>
      </c>
      <c r="Q47" s="71">
        <v>13</v>
      </c>
      <c r="R47" s="6">
        <v>14</v>
      </c>
      <c r="S47" s="6">
        <v>15</v>
      </c>
      <c r="T47" s="71">
        <v>16</v>
      </c>
      <c r="U47" s="71">
        <v>17</v>
      </c>
      <c r="V47" s="71">
        <v>18</v>
      </c>
      <c r="W47" s="71">
        <v>19</v>
      </c>
      <c r="X47" s="71">
        <v>20</v>
      </c>
      <c r="Y47" s="6">
        <v>21</v>
      </c>
      <c r="Z47" s="6">
        <v>22</v>
      </c>
      <c r="AA47" s="71">
        <v>23</v>
      </c>
      <c r="AB47" s="71">
        <v>24</v>
      </c>
      <c r="AC47" s="71">
        <v>25</v>
      </c>
      <c r="AD47" s="71">
        <v>26</v>
      </c>
      <c r="AE47" s="71">
        <v>27</v>
      </c>
      <c r="AF47" s="6">
        <v>28</v>
      </c>
      <c r="AG47" s="6">
        <v>29</v>
      </c>
      <c r="AH47" s="71">
        <v>30</v>
      </c>
      <c r="AI47" s="71">
        <v>31</v>
      </c>
      <c r="AJ47" s="162" t="s">
        <v>43</v>
      </c>
      <c r="AK47" s="164" t="s">
        <v>21</v>
      </c>
      <c r="AR47" s="14"/>
      <c r="AS47" s="14"/>
      <c r="AT47" s="14"/>
    </row>
    <row r="48" spans="1:46" ht="14.5" outlineLevel="1" thickBot="1" x14ac:dyDescent="0.4">
      <c r="A48" s="157"/>
      <c r="B48" s="159"/>
      <c r="C48" s="159"/>
      <c r="D48" s="161"/>
      <c r="E48" s="7" t="s">
        <v>33</v>
      </c>
      <c r="F48" s="70" t="s">
        <v>27</v>
      </c>
      <c r="G48" s="70" t="s">
        <v>28</v>
      </c>
      <c r="H48" s="70" t="s">
        <v>29</v>
      </c>
      <c r="I48" s="70" t="s">
        <v>30</v>
      </c>
      <c r="J48" s="70" t="s">
        <v>31</v>
      </c>
      <c r="K48" s="7" t="s">
        <v>32</v>
      </c>
      <c r="L48" s="7" t="s">
        <v>33</v>
      </c>
      <c r="M48" s="70" t="s">
        <v>27</v>
      </c>
      <c r="N48" s="70" t="s">
        <v>28</v>
      </c>
      <c r="O48" s="70" t="s">
        <v>29</v>
      </c>
      <c r="P48" s="70" t="s">
        <v>30</v>
      </c>
      <c r="Q48" s="70" t="s">
        <v>31</v>
      </c>
      <c r="R48" s="7" t="s">
        <v>32</v>
      </c>
      <c r="S48" s="7" t="s">
        <v>33</v>
      </c>
      <c r="T48" s="70" t="s">
        <v>27</v>
      </c>
      <c r="U48" s="70" t="s">
        <v>28</v>
      </c>
      <c r="V48" s="70" t="s">
        <v>29</v>
      </c>
      <c r="W48" s="70" t="s">
        <v>30</v>
      </c>
      <c r="X48" s="70" t="s">
        <v>31</v>
      </c>
      <c r="Y48" s="7" t="s">
        <v>32</v>
      </c>
      <c r="Z48" s="7" t="s">
        <v>33</v>
      </c>
      <c r="AA48" s="70" t="s">
        <v>27</v>
      </c>
      <c r="AB48" s="70" t="s">
        <v>28</v>
      </c>
      <c r="AC48" s="70" t="s">
        <v>29</v>
      </c>
      <c r="AD48" s="70" t="s">
        <v>30</v>
      </c>
      <c r="AE48" s="70" t="s">
        <v>31</v>
      </c>
      <c r="AF48" s="7" t="s">
        <v>32</v>
      </c>
      <c r="AG48" s="7" t="s">
        <v>33</v>
      </c>
      <c r="AH48" s="70" t="s">
        <v>27</v>
      </c>
      <c r="AI48" s="70" t="s">
        <v>28</v>
      </c>
      <c r="AJ48" s="163"/>
      <c r="AK48" s="165"/>
      <c r="AR48" s="14"/>
      <c r="AS48" s="14"/>
      <c r="AT48" s="14"/>
    </row>
    <row r="49" spans="1:56" ht="28.5" customHeight="1" outlineLevel="1" thickBot="1" x14ac:dyDescent="0.4">
      <c r="A49" s="41">
        <f>D4</f>
        <v>0</v>
      </c>
      <c r="B49" s="42" t="str">
        <f>D11</f>
        <v>312111DCD2</v>
      </c>
      <c r="C49" s="43" t="str">
        <f>D8</f>
        <v>VYBRAŤ</v>
      </c>
      <c r="D49" s="43">
        <f>D9</f>
        <v>0</v>
      </c>
      <c r="E49" s="18"/>
      <c r="F49" s="3"/>
      <c r="G49" s="3"/>
      <c r="H49" s="3"/>
      <c r="I49" s="3"/>
      <c r="J49" s="3"/>
      <c r="K49" s="18"/>
      <c r="L49" s="18"/>
      <c r="M49" s="3"/>
      <c r="N49" s="3"/>
      <c r="O49" s="3"/>
      <c r="P49" s="3"/>
      <c r="Q49" s="3"/>
      <c r="R49" s="18"/>
      <c r="S49" s="18"/>
      <c r="T49" s="3"/>
      <c r="U49" s="3"/>
      <c r="V49" s="3"/>
      <c r="W49" s="3"/>
      <c r="X49" s="3"/>
      <c r="Y49" s="18"/>
      <c r="Z49" s="18"/>
      <c r="AA49" s="3"/>
      <c r="AB49" s="3"/>
      <c r="AC49" s="3"/>
      <c r="AD49" s="3"/>
      <c r="AE49" s="3"/>
      <c r="AF49" s="18"/>
      <c r="AG49" s="18"/>
      <c r="AH49" s="3"/>
      <c r="AI49" s="3"/>
      <c r="AJ49" s="72">
        <f>IF(AK49&gt;0,176,0)</f>
        <v>0</v>
      </c>
      <c r="AK49" s="73">
        <f>SUM(E49:AI49)</f>
        <v>0</v>
      </c>
      <c r="AR49" s="14"/>
      <c r="AS49" s="14"/>
      <c r="AT49" s="14"/>
    </row>
    <row r="50" spans="1:56" outlineLevel="1" x14ac:dyDescent="0.35">
      <c r="AR50" s="14"/>
      <c r="AS50" s="14"/>
      <c r="AT50" s="14"/>
    </row>
    <row r="51" spans="1:56" outlineLevel="1" x14ac:dyDescent="0.35">
      <c r="AR51" s="14"/>
      <c r="AS51" s="14"/>
      <c r="AT51" s="14"/>
    </row>
    <row r="52" spans="1:56" ht="15" customHeight="1" x14ac:dyDescent="0.35">
      <c r="A52" s="62"/>
      <c r="B52" s="21"/>
      <c r="C52" s="21"/>
      <c r="D52" s="21"/>
      <c r="E52" s="22"/>
      <c r="V52" s="23"/>
      <c r="X52" s="24"/>
      <c r="AA52" s="24"/>
    </row>
    <row r="53" spans="1:56" ht="15" customHeight="1" x14ac:dyDescent="0.35">
      <c r="A53" s="62"/>
      <c r="B53" s="21"/>
      <c r="C53" s="21"/>
      <c r="D53" s="21"/>
      <c r="E53" s="86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8"/>
      <c r="W53" s="87"/>
      <c r="X53" s="89"/>
      <c r="Y53" s="87"/>
      <c r="Z53" s="87"/>
      <c r="AA53" s="89"/>
    </row>
    <row r="54" spans="1:56" ht="15" customHeight="1" x14ac:dyDescent="0.35">
      <c r="A54" s="62"/>
      <c r="B54" s="21"/>
      <c r="C54" s="21"/>
      <c r="D54" s="21"/>
      <c r="E54" s="8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8"/>
      <c r="W54" s="87"/>
      <c r="X54" s="89"/>
      <c r="Y54" s="87"/>
      <c r="Z54" s="87"/>
      <c r="AA54" s="89"/>
    </row>
    <row r="55" spans="1:56" ht="15" customHeight="1" x14ac:dyDescent="0.35">
      <c r="A55" s="62"/>
      <c r="B55" s="21"/>
      <c r="C55" s="21"/>
      <c r="D55" s="21"/>
      <c r="E55" s="86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8"/>
      <c r="W55" s="87"/>
      <c r="X55" s="89"/>
      <c r="Y55" s="87"/>
      <c r="Z55" s="87"/>
      <c r="AA55" s="89"/>
    </row>
    <row r="56" spans="1:56" ht="15" customHeight="1" x14ac:dyDescent="0.35">
      <c r="A56" s="62"/>
      <c r="B56" s="21"/>
      <c r="C56" s="21"/>
      <c r="D56" s="21"/>
      <c r="E56" s="86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8"/>
      <c r="W56" s="87"/>
      <c r="X56" s="89"/>
      <c r="Y56" s="87"/>
      <c r="Z56" s="87"/>
      <c r="AA56" s="89"/>
    </row>
    <row r="57" spans="1:56" ht="15" customHeight="1" thickBot="1" x14ac:dyDescent="0.4">
      <c r="A57" s="62"/>
      <c r="B57" s="21"/>
      <c r="C57" s="21"/>
      <c r="D57" s="21"/>
      <c r="E57" s="86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8"/>
      <c r="W57" s="87"/>
      <c r="X57" s="89"/>
      <c r="Y57" s="87"/>
      <c r="Z57" s="87"/>
      <c r="AA57" s="89"/>
    </row>
    <row r="58" spans="1:56" ht="35" customHeight="1" thickBot="1" x14ac:dyDescent="0.4">
      <c r="A58" s="207" t="s">
        <v>40</v>
      </c>
      <c r="B58" s="208"/>
      <c r="C58" s="209"/>
      <c r="T58" s="23"/>
      <c r="V58" s="24"/>
      <c r="Y58" s="24"/>
      <c r="AO58" s="5"/>
      <c r="AP58" s="5"/>
      <c r="BC58" s="2"/>
      <c r="BD58" s="2"/>
    </row>
    <row r="59" spans="1:56" ht="45" customHeight="1" x14ac:dyDescent="0.35">
      <c r="A59" s="59"/>
      <c r="B59" s="60" t="s">
        <v>45</v>
      </c>
      <c r="C59" s="44" t="s">
        <v>55</v>
      </c>
      <c r="R59" s="23"/>
      <c r="T59" s="24"/>
      <c r="W59" s="24"/>
      <c r="AM59" s="5"/>
      <c r="AN59" s="5"/>
      <c r="AO59" s="5"/>
      <c r="AP59" s="5"/>
      <c r="BA59" s="2"/>
      <c r="BB59" s="2"/>
      <c r="BC59" s="2"/>
      <c r="BD59" s="2"/>
    </row>
    <row r="60" spans="1:56" ht="40" customHeight="1" x14ac:dyDescent="0.35">
      <c r="A60" s="63" t="s">
        <v>58</v>
      </c>
      <c r="B60" s="45">
        <f>AJ21+AJ28+AJ35+AJ42+AJ49</f>
        <v>0</v>
      </c>
      <c r="C60" s="61">
        <f>B60</f>
        <v>0</v>
      </c>
      <c r="R60" s="23"/>
      <c r="T60" s="24"/>
      <c r="W60" s="24"/>
      <c r="AM60" s="5"/>
      <c r="AN60" s="5"/>
      <c r="AO60" s="5"/>
      <c r="AP60" s="5"/>
      <c r="BA60" s="2"/>
      <c r="BB60" s="2"/>
      <c r="BC60" s="2"/>
      <c r="BD60" s="2"/>
    </row>
    <row r="61" spans="1:56" ht="40" customHeight="1" x14ac:dyDescent="0.35">
      <c r="A61" s="64" t="s">
        <v>44</v>
      </c>
      <c r="B61" s="50">
        <f>AK21+AK28+AK35+AK42+AK49</f>
        <v>0</v>
      </c>
      <c r="C61" s="46">
        <f>B61</f>
        <v>0</v>
      </c>
      <c r="R61" s="23"/>
      <c r="T61" s="24"/>
      <c r="W61" s="24"/>
      <c r="AM61" s="5"/>
      <c r="AN61" s="5"/>
      <c r="AO61" s="5"/>
      <c r="AP61" s="5"/>
      <c r="BA61" s="2"/>
      <c r="BB61" s="2"/>
      <c r="BC61" s="2"/>
      <c r="BD61" s="2"/>
    </row>
    <row r="62" spans="1:56" ht="30" customHeight="1" x14ac:dyDescent="0.35">
      <c r="A62" s="65" t="s">
        <v>6</v>
      </c>
      <c r="B62" s="51" t="e">
        <f>ROUNDDOWN($C$61/$C$60*C62,0)</f>
        <v>#DIV/0!</v>
      </c>
      <c r="C62" s="47"/>
      <c r="R62" s="23"/>
      <c r="T62" s="24"/>
      <c r="W62" s="24"/>
      <c r="AM62" s="5"/>
      <c r="AN62" s="5"/>
      <c r="AO62" s="5"/>
      <c r="AP62" s="5"/>
      <c r="BA62" s="2"/>
      <c r="BB62" s="2"/>
      <c r="BC62" s="2"/>
      <c r="BD62" s="2"/>
    </row>
    <row r="63" spans="1:56" ht="30" customHeight="1" x14ac:dyDescent="0.35">
      <c r="A63" s="65" t="s">
        <v>7</v>
      </c>
      <c r="B63" s="51" t="e">
        <f t="shared" ref="B63:B68" si="0">ROUNDDOWN($C$61/$C$60*C63,0)</f>
        <v>#DIV/0!</v>
      </c>
      <c r="C63" s="47"/>
      <c r="R63" s="23"/>
      <c r="T63" s="24"/>
      <c r="W63" s="24"/>
      <c r="AM63" s="5"/>
      <c r="AN63" s="5"/>
      <c r="AO63" s="5"/>
      <c r="AP63" s="5"/>
      <c r="BA63" s="2"/>
      <c r="BB63" s="2"/>
      <c r="BC63" s="2"/>
      <c r="BD63" s="2"/>
    </row>
    <row r="64" spans="1:56" ht="30" customHeight="1" x14ac:dyDescent="0.35">
      <c r="A64" s="65" t="s">
        <v>14</v>
      </c>
      <c r="B64" s="51" t="e">
        <f t="shared" si="0"/>
        <v>#DIV/0!</v>
      </c>
      <c r="C64" s="47"/>
      <c r="E64" s="37"/>
      <c r="F64" s="37"/>
      <c r="G64" s="37"/>
      <c r="H64" s="37"/>
      <c r="I64" s="37"/>
      <c r="J64" s="37"/>
      <c r="R64" s="23"/>
      <c r="T64" s="24"/>
      <c r="W64" s="24"/>
      <c r="AM64" s="5"/>
      <c r="AN64" s="5"/>
      <c r="AO64" s="5"/>
      <c r="AP64" s="5"/>
      <c r="BA64" s="2"/>
      <c r="BB64" s="2"/>
      <c r="BC64" s="2"/>
      <c r="BD64" s="2"/>
    </row>
    <row r="65" spans="1:56" ht="30" customHeight="1" x14ac:dyDescent="0.35">
      <c r="A65" s="65" t="s">
        <v>8</v>
      </c>
      <c r="B65" s="51" t="e">
        <f t="shared" si="0"/>
        <v>#DIV/0!</v>
      </c>
      <c r="C65" s="47"/>
      <c r="E65" s="37"/>
      <c r="F65" s="37"/>
      <c r="G65" s="37"/>
      <c r="H65" s="37"/>
      <c r="I65" s="37"/>
      <c r="J65" s="37"/>
      <c r="Q65" s="32"/>
      <c r="R65" s="23"/>
      <c r="T65" s="24"/>
      <c r="W65" s="24"/>
      <c r="AM65" s="5"/>
      <c r="AN65" s="5"/>
      <c r="AO65" s="5"/>
      <c r="AP65" s="5"/>
      <c r="BA65" s="2"/>
      <c r="BB65" s="2"/>
      <c r="BC65" s="2"/>
      <c r="BD65" s="2"/>
    </row>
    <row r="66" spans="1:56" ht="30" customHeight="1" x14ac:dyDescent="0.35">
      <c r="A66" s="65" t="s">
        <v>9</v>
      </c>
      <c r="B66" s="51" t="e">
        <f t="shared" si="0"/>
        <v>#DIV/0!</v>
      </c>
      <c r="C66" s="47"/>
      <c r="D66" s="34"/>
      <c r="E66" s="210"/>
      <c r="F66" s="210"/>
      <c r="G66" s="210"/>
      <c r="H66" s="210"/>
      <c r="I66" s="210"/>
      <c r="J66" s="210"/>
      <c r="K66" s="35"/>
      <c r="R66" s="23"/>
      <c r="T66" s="24"/>
      <c r="W66" s="24"/>
      <c r="AM66" s="5"/>
      <c r="AN66" s="5"/>
      <c r="AO66" s="5"/>
      <c r="AP66" s="5"/>
      <c r="BA66" s="2"/>
      <c r="BB66" s="2"/>
      <c r="BC66" s="2"/>
      <c r="BD66" s="2"/>
    </row>
    <row r="67" spans="1:56" ht="30" customHeight="1" x14ac:dyDescent="0.35">
      <c r="A67" s="65" t="s">
        <v>10</v>
      </c>
      <c r="B67" s="51" t="e">
        <f t="shared" si="0"/>
        <v>#DIV/0!</v>
      </c>
      <c r="C67" s="47"/>
      <c r="D67" s="36"/>
      <c r="E67" s="210"/>
      <c r="F67" s="210"/>
      <c r="G67" s="210"/>
      <c r="H67" s="210"/>
      <c r="I67" s="210"/>
      <c r="J67" s="210"/>
      <c r="Q67" s="33" t="s">
        <v>54</v>
      </c>
      <c r="R67" s="23"/>
      <c r="T67" s="24"/>
      <c r="W67" s="24"/>
      <c r="AM67" s="5"/>
      <c r="AN67" s="5"/>
      <c r="AO67" s="5"/>
      <c r="AP67" s="5"/>
      <c r="BA67" s="2"/>
      <c r="BB67" s="2"/>
      <c r="BC67" s="2"/>
      <c r="BD67" s="2"/>
    </row>
    <row r="68" spans="1:56" ht="30" customHeight="1" x14ac:dyDescent="0.35">
      <c r="A68" s="65" t="s">
        <v>11</v>
      </c>
      <c r="B68" s="51" t="e">
        <f t="shared" si="0"/>
        <v>#DIV/0!</v>
      </c>
      <c r="C68" s="47"/>
      <c r="E68" s="210"/>
      <c r="F68" s="210"/>
      <c r="G68" s="210"/>
      <c r="H68" s="210"/>
      <c r="I68" s="210"/>
      <c r="J68" s="210"/>
      <c r="N68" s="19"/>
      <c r="R68" s="23"/>
      <c r="T68" s="24"/>
      <c r="W68" s="24"/>
      <c r="AM68" s="5"/>
      <c r="AN68" s="5"/>
      <c r="AO68" s="5"/>
      <c r="AP68" s="5"/>
      <c r="BA68" s="2"/>
      <c r="BB68" s="2"/>
      <c r="BC68" s="2"/>
      <c r="BD68" s="2"/>
    </row>
    <row r="69" spans="1:56" ht="30" customHeight="1" thickBot="1" x14ac:dyDescent="0.4">
      <c r="A69" s="66" t="s">
        <v>16</v>
      </c>
      <c r="B69" s="52" t="e">
        <f>SUM(B61:B68)</f>
        <v>#DIV/0!</v>
      </c>
      <c r="C69" s="98"/>
      <c r="E69" s="210"/>
      <c r="F69" s="210"/>
      <c r="G69" s="210"/>
      <c r="H69" s="210"/>
      <c r="I69" s="210"/>
      <c r="J69" s="210"/>
      <c r="R69" s="23"/>
      <c r="T69" s="24"/>
      <c r="W69" s="24"/>
      <c r="AM69" s="5"/>
      <c r="AN69" s="5"/>
      <c r="AO69" s="5"/>
      <c r="AP69" s="5"/>
      <c r="BA69" s="2"/>
      <c r="BB69" s="2"/>
      <c r="BC69" s="2"/>
      <c r="BD69" s="2"/>
    </row>
    <row r="70" spans="1:56" ht="15" customHeight="1" x14ac:dyDescent="0.35">
      <c r="A70" s="62"/>
      <c r="B70" s="21"/>
      <c r="C70" s="15"/>
      <c r="E70" s="210"/>
      <c r="F70" s="210"/>
      <c r="G70" s="210"/>
      <c r="H70" s="210"/>
      <c r="I70" s="210"/>
      <c r="J70" s="210"/>
      <c r="R70" s="23"/>
      <c r="T70" s="24"/>
      <c r="W70" s="24"/>
      <c r="AM70" s="5"/>
      <c r="AN70" s="5"/>
      <c r="AO70" s="5"/>
      <c r="AP70" s="5"/>
      <c r="BA70" s="2"/>
      <c r="BB70" s="2"/>
      <c r="BC70" s="2"/>
      <c r="BD70" s="2"/>
    </row>
    <row r="71" spans="1:56" s="75" customFormat="1" ht="40" customHeight="1" x14ac:dyDescent="0.35">
      <c r="A71" s="211" t="s">
        <v>18</v>
      </c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74"/>
      <c r="AI71" s="74"/>
      <c r="AJ71" s="74"/>
      <c r="AK71" s="74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</row>
    <row r="72" spans="1:56" ht="200" customHeight="1" x14ac:dyDescent="0.35">
      <c r="A72" s="212" t="s">
        <v>62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4"/>
      <c r="AI72" s="4"/>
      <c r="AJ72" s="4"/>
      <c r="AK72" s="4"/>
    </row>
    <row r="73" spans="1:56" ht="14.5" thickBot="1" x14ac:dyDescent="0.4">
      <c r="A73" s="26"/>
      <c r="B73" s="28"/>
      <c r="C73" s="28"/>
      <c r="D73" s="27"/>
      <c r="E73" s="27"/>
      <c r="X73" s="24"/>
      <c r="AA73" s="24"/>
    </row>
    <row r="74" spans="1:56" s="31" customFormat="1" ht="60" customHeight="1" x14ac:dyDescent="0.35">
      <c r="A74" s="200" t="s">
        <v>25</v>
      </c>
      <c r="B74" s="201"/>
      <c r="C74" s="201"/>
      <c r="D74" s="213"/>
      <c r="E74" s="214"/>
      <c r="F74" s="214"/>
      <c r="G74" s="214"/>
      <c r="H74" s="214"/>
      <c r="I74" s="214"/>
      <c r="J74" s="214"/>
      <c r="K74" s="21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9"/>
      <c r="Y74" s="2"/>
      <c r="Z74" s="2"/>
      <c r="AA74" s="30"/>
      <c r="AB74" s="2"/>
      <c r="AC74" s="2"/>
      <c r="AD74" s="30"/>
      <c r="AE74" s="2"/>
      <c r="AF74" s="2"/>
      <c r="AG74" s="2"/>
      <c r="AH74" s="2"/>
      <c r="AI74" s="2"/>
      <c r="AJ74" s="2"/>
      <c r="AK74" s="2"/>
      <c r="AQ74" s="14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14"/>
    </row>
    <row r="75" spans="1:56" ht="80" customHeight="1" thickBot="1" x14ac:dyDescent="0.4">
      <c r="A75" s="196" t="s">
        <v>26</v>
      </c>
      <c r="B75" s="197"/>
      <c r="C75" s="197"/>
      <c r="D75" s="198">
        <f>D6</f>
        <v>0</v>
      </c>
      <c r="E75" s="198"/>
      <c r="F75" s="198"/>
      <c r="G75" s="198"/>
      <c r="H75" s="198"/>
      <c r="I75" s="198"/>
      <c r="J75" s="198"/>
      <c r="K75" s="199"/>
      <c r="X75" s="30"/>
    </row>
    <row r="76" spans="1:56" ht="20" customHeight="1" thickBot="1" x14ac:dyDescent="0.4">
      <c r="A76" s="80"/>
      <c r="B76" s="81"/>
      <c r="C76" s="81"/>
      <c r="D76" s="48"/>
      <c r="E76" s="48"/>
      <c r="F76" s="49"/>
      <c r="G76" s="49"/>
      <c r="H76" s="49"/>
      <c r="I76" s="49"/>
      <c r="J76" s="49"/>
      <c r="K76" s="49"/>
      <c r="X76" s="24"/>
      <c r="AA76" s="24"/>
    </row>
    <row r="77" spans="1:56" ht="60" customHeight="1" x14ac:dyDescent="0.35">
      <c r="A77" s="200" t="s">
        <v>53</v>
      </c>
      <c r="B77" s="201"/>
      <c r="C77" s="201"/>
      <c r="D77" s="202"/>
      <c r="E77" s="203"/>
      <c r="F77" s="203"/>
      <c r="G77" s="203"/>
      <c r="H77" s="203"/>
      <c r="I77" s="203"/>
      <c r="J77" s="203"/>
      <c r="K77" s="204"/>
      <c r="X77" s="30"/>
    </row>
    <row r="78" spans="1:56" ht="80" customHeight="1" thickBot="1" x14ac:dyDescent="0.4">
      <c r="A78" s="196" t="s">
        <v>56</v>
      </c>
      <c r="B78" s="197"/>
      <c r="C78" s="197"/>
      <c r="D78" s="205"/>
      <c r="E78" s="205"/>
      <c r="F78" s="205"/>
      <c r="G78" s="205"/>
      <c r="H78" s="205"/>
      <c r="I78" s="205"/>
      <c r="J78" s="205"/>
      <c r="K78" s="206"/>
      <c r="X78" s="30"/>
    </row>
  </sheetData>
  <sheetProtection password="CCE6" sheet="1" objects="1" scenarios="1" selectLockedCells="1"/>
  <dataConsolidate/>
  <mergeCells count="101">
    <mergeCell ref="A1:AK1"/>
    <mergeCell ref="A2:AK2"/>
    <mergeCell ref="A4:C4"/>
    <mergeCell ref="D4:K4"/>
    <mergeCell ref="A5:C5"/>
    <mergeCell ref="D5:K5"/>
    <mergeCell ref="A9:C9"/>
    <mergeCell ref="D9:K9"/>
    <mergeCell ref="A10:C10"/>
    <mergeCell ref="D10:K10"/>
    <mergeCell ref="A11:C11"/>
    <mergeCell ref="D11:K11"/>
    <mergeCell ref="A6:C6"/>
    <mergeCell ref="D6:K6"/>
    <mergeCell ref="A7:C7"/>
    <mergeCell ref="D7:K7"/>
    <mergeCell ref="A8:C8"/>
    <mergeCell ref="D8:K8"/>
    <mergeCell ref="A12:AK12"/>
    <mergeCell ref="AX12:BB12"/>
    <mergeCell ref="D13:L13"/>
    <mergeCell ref="M13:W13"/>
    <mergeCell ref="X13:Y13"/>
    <mergeCell ref="Z13:AE13"/>
    <mergeCell ref="AF13:AG13"/>
    <mergeCell ref="AH13:AK13"/>
    <mergeCell ref="AX13:BB13"/>
    <mergeCell ref="A19:A20"/>
    <mergeCell ref="B19:B20"/>
    <mergeCell ref="C19:C20"/>
    <mergeCell ref="D19:D20"/>
    <mergeCell ref="AJ19:AJ20"/>
    <mergeCell ref="AK19:AK20"/>
    <mergeCell ref="A15:C17"/>
    <mergeCell ref="D15:K15"/>
    <mergeCell ref="M15:V16"/>
    <mergeCell ref="X15:AI16"/>
    <mergeCell ref="D16:K16"/>
    <mergeCell ref="D17:K17"/>
    <mergeCell ref="M17:V17"/>
    <mergeCell ref="X17:AI17"/>
    <mergeCell ref="A26:A27"/>
    <mergeCell ref="B26:B27"/>
    <mergeCell ref="C26:C27"/>
    <mergeCell ref="D26:D27"/>
    <mergeCell ref="AJ26:AJ27"/>
    <mergeCell ref="AK26:AK27"/>
    <mergeCell ref="D24:L24"/>
    <mergeCell ref="M24:W24"/>
    <mergeCell ref="X24:Y24"/>
    <mergeCell ref="Z24:AE24"/>
    <mergeCell ref="AF24:AG24"/>
    <mergeCell ref="AH24:AK24"/>
    <mergeCell ref="A33:A34"/>
    <mergeCell ref="B33:B34"/>
    <mergeCell ref="C33:C34"/>
    <mergeCell ref="D33:D34"/>
    <mergeCell ref="AJ33:AJ34"/>
    <mergeCell ref="AK33:AK34"/>
    <mergeCell ref="D31:L31"/>
    <mergeCell ref="M31:W31"/>
    <mergeCell ref="X31:Y31"/>
    <mergeCell ref="Z31:AE31"/>
    <mergeCell ref="AF31:AG31"/>
    <mergeCell ref="AH31:AK31"/>
    <mergeCell ref="A40:A41"/>
    <mergeCell ref="B40:B41"/>
    <mergeCell ref="C40:C41"/>
    <mergeCell ref="D40:D41"/>
    <mergeCell ref="AJ40:AJ41"/>
    <mergeCell ref="AK40:AK41"/>
    <mergeCell ref="D38:L38"/>
    <mergeCell ref="M38:W38"/>
    <mergeCell ref="X38:Y38"/>
    <mergeCell ref="Z38:AE38"/>
    <mergeCell ref="AF38:AG38"/>
    <mergeCell ref="AH38:AK38"/>
    <mergeCell ref="A47:A48"/>
    <mergeCell ref="B47:B48"/>
    <mergeCell ref="C47:C48"/>
    <mergeCell ref="D47:D48"/>
    <mergeCell ref="AJ47:AJ48"/>
    <mergeCell ref="AK47:AK48"/>
    <mergeCell ref="D45:L45"/>
    <mergeCell ref="M45:W45"/>
    <mergeCell ref="X45:Y45"/>
    <mergeCell ref="Z45:AE45"/>
    <mergeCell ref="AF45:AG45"/>
    <mergeCell ref="AH45:AK45"/>
    <mergeCell ref="A75:C75"/>
    <mergeCell ref="D75:K75"/>
    <mergeCell ref="A77:C77"/>
    <mergeCell ref="D77:K77"/>
    <mergeCell ref="A78:C78"/>
    <mergeCell ref="D78:K78"/>
    <mergeCell ref="A58:C58"/>
    <mergeCell ref="E66:J70"/>
    <mergeCell ref="A71:AG71"/>
    <mergeCell ref="A72:AG72"/>
    <mergeCell ref="A74:C74"/>
    <mergeCell ref="D74:K74"/>
  </mergeCells>
  <dataValidations count="2">
    <dataValidation type="list" allowBlank="1" showInputMessage="1" showErrorMessage="1" sqref="D8:K8">
      <formula1>$AP$12:$AP$17</formula1>
    </dataValidation>
    <dataValidation type="list" allowBlank="1" showInputMessage="1" showErrorMessage="1" sqref="L15:L17 W15 W17 AK15 AK17">
      <formula1>"X"</formula1>
    </dataValidation>
  </dataValidations>
  <pageMargins left="0.23622047244094491" right="0.23622047244094491" top="7.874015748031496E-2" bottom="0.74803149606299213" header="0.11811023622047245" footer="0.11811023622047245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
www.esf.gov.sk    www.employment.gov.sk    www.implea.gov.sk&amp;R&amp;P
</oddFooter>
  </headerFooter>
  <rowBreaks count="2" manualBreakCount="2">
    <brk id="50" max="16383" man="1"/>
    <brk id="7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PV-verzia C - 37,5 hod týždeň</vt:lpstr>
      <vt:lpstr>PV-verzia C - 40 hod týždeň</vt:lpstr>
      <vt:lpstr>'PV-verzia C - 37,5 hod týždeň'!Oblasť_tlače</vt:lpstr>
      <vt:lpstr>'PV-verzia C - 40 hod týždeň'!Oblasť_tlače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2023-09-28T07:11:58Z</dcterms:modified>
</cp:coreProperties>
</file>